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https://cogopintloffices-my.sharepoint.com/personal/dfelipe_cogop_org/Documents/2 Stewardship Ministries/Church Administration Toolbox/Excel Templates/"/>
    </mc:Choice>
  </mc:AlternateContent>
  <xr:revisionPtr revIDLastSave="115" documentId="13_ncr:1_{CBA89DF6-95E2-A844-B756-63567C1F46AF}" xr6:coauthVersionLast="47" xr6:coauthVersionMax="47" xr10:uidLastSave="{F5F2D539-082E-F54D-876A-0BD0C9821629}"/>
  <bookViews>
    <workbookView xWindow="0" yWindow="0" windowWidth="44800" windowHeight="25200" activeTab="1" xr2:uid="{00000000-000D-0000-FFFF-FFFF00000000}"/>
  </bookViews>
  <sheets>
    <sheet name="Input Data" sheetId="1" r:id="rId1"/>
    <sheet name="Balance Sheet" sheetId="2" r:id="rId2"/>
    <sheet name="Sample of Input Data" sheetId="3" r:id="rId3"/>
    <sheet name="Sample of Balance Shee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4" l="1"/>
  <c r="B66" i="4"/>
  <c r="B67" i="4"/>
  <c r="B59" i="4"/>
  <c r="B69" i="4"/>
  <c r="B68" i="4"/>
  <c r="B58" i="4"/>
  <c r="B57" i="4"/>
  <c r="B56" i="4"/>
  <c r="B52" i="4"/>
  <c r="B51" i="4"/>
  <c r="B50" i="4"/>
  <c r="B49" i="4"/>
  <c r="B48" i="4"/>
  <c r="B47" i="4"/>
  <c r="B46" i="4"/>
  <c r="B39" i="4"/>
  <c r="B38" i="4"/>
  <c r="B37" i="4"/>
  <c r="B36" i="4"/>
  <c r="B35" i="4"/>
  <c r="B34" i="4"/>
  <c r="B30" i="4"/>
  <c r="B29" i="4"/>
  <c r="B28" i="4"/>
  <c r="B27" i="4"/>
  <c r="B26" i="4"/>
  <c r="B25" i="4"/>
  <c r="B24" i="4"/>
  <c r="B23" i="4"/>
  <c r="B22" i="4"/>
  <c r="B21" i="4"/>
  <c r="B20" i="4"/>
  <c r="B16" i="4"/>
  <c r="B15" i="4"/>
  <c r="B14" i="4"/>
  <c r="B13" i="4"/>
  <c r="B12" i="4"/>
  <c r="B11" i="4"/>
  <c r="B10" i="4"/>
  <c r="B9" i="4"/>
  <c r="B8" i="4"/>
  <c r="B7" i="4"/>
  <c r="B69" i="2"/>
  <c r="B68" i="2"/>
  <c r="B67" i="2"/>
  <c r="B66" i="2"/>
  <c r="B65" i="2"/>
  <c r="B59" i="2"/>
  <c r="B58" i="2"/>
  <c r="B57" i="2"/>
  <c r="B56" i="2"/>
  <c r="B52" i="2"/>
  <c r="B51" i="2"/>
  <c r="B50" i="2"/>
  <c r="B49" i="2"/>
  <c r="B48" i="2"/>
  <c r="B47" i="2"/>
  <c r="B46" i="2"/>
  <c r="B39" i="2"/>
  <c r="B38" i="2"/>
  <c r="B37" i="2"/>
  <c r="B36" i="2"/>
  <c r="B35" i="2"/>
  <c r="B34" i="2"/>
  <c r="B30" i="2"/>
  <c r="B29" i="2"/>
  <c r="B28" i="2"/>
  <c r="B27" i="2"/>
  <c r="B26" i="2"/>
  <c r="B25" i="2"/>
  <c r="B24" i="2"/>
  <c r="B23" i="2"/>
  <c r="B22" i="2"/>
  <c r="B21" i="2"/>
  <c r="B20" i="2"/>
  <c r="B16" i="2"/>
  <c r="B15" i="2"/>
  <c r="B14" i="2"/>
  <c r="B13" i="2"/>
  <c r="B12" i="2"/>
  <c r="B11" i="2"/>
  <c r="B10" i="2"/>
  <c r="B9" i="2"/>
  <c r="B8" i="2"/>
  <c r="B7" i="2"/>
  <c r="B17" i="2" s="1"/>
  <c r="B53" i="4" l="1"/>
  <c r="B17" i="4"/>
  <c r="B60" i="4"/>
  <c r="B70" i="4"/>
  <c r="B31" i="4"/>
  <c r="B42" i="4" s="1"/>
  <c r="B40" i="4"/>
  <c r="B60" i="2"/>
  <c r="B31" i="2"/>
  <c r="B70" i="2"/>
  <c r="B40" i="2"/>
  <c r="B53" i="2"/>
  <c r="B62" i="2" s="1"/>
  <c r="B72" i="2" s="1"/>
  <c r="B62" i="4"/>
  <c r="B72" i="4" l="1"/>
  <c r="B42" i="2"/>
  <c r="B75" i="2" s="1"/>
  <c r="B75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<sst xmlns="http://schemas.openxmlformats.org/spreadsheetml/2006/main" count="335" uniqueCount="133">
  <si>
    <t>Category</t>
  </si>
  <si>
    <t>Amount ($)</t>
  </si>
  <si>
    <t>Assets</t>
  </si>
  <si>
    <t>Current Assets</t>
  </si>
  <si>
    <t>General Fund Cash (checking &amp; savings)</t>
  </si>
  <si>
    <t>Operating checking &amp; savings balance</t>
  </si>
  <si>
    <t>Designated Fund Cash (missions, building, youth, etc)</t>
  </si>
  <si>
    <t>Designated funds balance</t>
  </si>
  <si>
    <t>Money-Market &amp; Short-Term CDs (mature within 12 mo)</t>
  </si>
  <si>
    <t>Cash-equivalent CDs or money-market funds you can access within a year</t>
  </si>
  <si>
    <t>Undeposited Offerings</t>
  </si>
  <si>
    <t>Cash collected but not deposited</t>
  </si>
  <si>
    <t>Pledges Receivable (due within 12 mo)</t>
  </si>
  <si>
    <t>Pledged donations expected this fiscal year</t>
  </si>
  <si>
    <t>Other Receivables (rent, program income, etc.)</t>
  </si>
  <si>
    <t>Unpaid facility-rental invoices or ministry fees</t>
  </si>
  <si>
    <t>Prepaid Insurance</t>
  </si>
  <si>
    <t>Remaining value of annual liability or property policy</t>
  </si>
  <si>
    <t>Prepaid Conference or Retreat Fees</t>
  </si>
  <si>
    <t>Deposits for upcoming youth camp or leadership retreat</t>
  </si>
  <si>
    <t>Inventory &amp; Supplies</t>
  </si>
  <si>
    <t>Bookstore inventory, communion supplies, café stock</t>
  </si>
  <si>
    <t>Other Current Assets</t>
  </si>
  <si>
    <t>Any other asset convertible to cash within 12 mo</t>
  </si>
  <si>
    <t>Fixed Assets</t>
  </si>
  <si>
    <t>Land (at cost)</t>
  </si>
  <si>
    <t>Historical purchase price of land</t>
  </si>
  <si>
    <t>Buildings</t>
  </si>
  <si>
    <t>Cost of sanctuary, offices, classrooms</t>
  </si>
  <si>
    <t>Building Improvements</t>
  </si>
  <si>
    <t>Major roof or HVAC replacement costs</t>
  </si>
  <si>
    <t>Parsonage</t>
  </si>
  <si>
    <t>Church-owned staff housing cost</t>
  </si>
  <si>
    <t>Vehicles (passenger vans, buses)</t>
  </si>
  <si>
    <t>Youth or shuttle vans, ministry buses</t>
  </si>
  <si>
    <t>Furniture &amp; Equipment</t>
  </si>
  <si>
    <t>Pews, office desks, sound system, lighting rig</t>
  </si>
  <si>
    <t>Musical Instruments</t>
  </si>
  <si>
    <t>Piano, organ, drum kit</t>
  </si>
  <si>
    <t>Computers &amp; Software</t>
  </si>
  <si>
    <t>Servers, live-stream PCs, licensed software</t>
  </si>
  <si>
    <t>Leasehold Improvements</t>
  </si>
  <si>
    <t>Build-out of rented worship space</t>
  </si>
  <si>
    <t>Other Fixed Assets</t>
  </si>
  <si>
    <t>Playground equipment, security cameras</t>
  </si>
  <si>
    <t>Accumulated Depreciation (enter negative)</t>
  </si>
  <si>
    <t>Total depreciation booked on all fixed assets</t>
  </si>
  <si>
    <t>Other Assets</t>
  </si>
  <si>
    <t>Long-Term Investments (&gt;12 mo)</t>
  </si>
  <si>
    <t>Endowment invested in mutual funds</t>
  </si>
  <si>
    <t>Certificates of Deposit (&gt;12 mo)</t>
  </si>
  <si>
    <t>Five-year CD at local bank</t>
  </si>
  <si>
    <t>Deposits Held by Others (utilities, landlords)</t>
  </si>
  <si>
    <t>Utility or facility lease deposits</t>
  </si>
  <si>
    <t>Long-Term Pledges Receivable (due beyond 12 mo)</t>
  </si>
  <si>
    <t>Capital campaign commitments payable next year</t>
  </si>
  <si>
    <t>Beneficial Interest in Trusts</t>
  </si>
  <si>
    <t>Estimated value of charitable remainder trust</t>
  </si>
  <si>
    <t>Other Non-Current Assets</t>
  </si>
  <si>
    <t>Artwork, rare books, patents</t>
  </si>
  <si>
    <t>Liabilities</t>
  </si>
  <si>
    <t>Current Liabilities</t>
  </si>
  <si>
    <t>Accounts Payable</t>
  </si>
  <si>
    <t>Unpaid vendor invoices</t>
  </si>
  <si>
    <t>Credit Cards Payable</t>
  </si>
  <si>
    <t>Credit-card balance at statement date</t>
  </si>
  <si>
    <t>Accrued Payroll &amp; Taxes</t>
  </si>
  <si>
    <t>Salaries earned in December plus FICA and FIT</t>
  </si>
  <si>
    <t>Deferred Revenue (advance event fees)</t>
  </si>
  <si>
    <t>Fees collected in advance for future retreats</t>
  </si>
  <si>
    <t>Short-Term Notes &amp; Lines of Credit</t>
  </si>
  <si>
    <t>Bank credit line principal due within 12 mo</t>
  </si>
  <si>
    <t>Current Portion of Long-Term Debt</t>
  </si>
  <si>
    <t>Next year’s mortgage principal</t>
  </si>
  <si>
    <t>Other Current Liabilities</t>
  </si>
  <si>
    <t>Sales tax payable, refundable deposits</t>
  </si>
  <si>
    <t>Long-Term Liabilities</t>
  </si>
  <si>
    <t>Bank Loans Payable (principal &gt;12 mo)</t>
  </si>
  <si>
    <t>Construction loan outstanding balance</t>
  </si>
  <si>
    <t>Mortgage Payable</t>
  </si>
  <si>
    <t>Parsonage or building mortgage balance</t>
  </si>
  <si>
    <t>Notes Payable to Members / Related Parties</t>
  </si>
  <si>
    <t>Loan from a congregant or staff member</t>
  </si>
  <si>
    <t>Other Long-Term Debt</t>
  </si>
  <si>
    <t>Capital lease or SBA loan</t>
  </si>
  <si>
    <t>Net Assets (Equity)</t>
  </si>
  <si>
    <t>Net Assets WITH Donor Restrictions – Program-Restricted</t>
  </si>
  <si>
    <t>Missions fund or building fund balances</t>
  </si>
  <si>
    <t>Net Assets WITH Donor Restrictions – Time-Restricted</t>
  </si>
  <si>
    <t>Legacy gift restricted until a future date</t>
  </si>
  <si>
    <t>Net Assets WITH Donor Restrictions – Perpetual (Endowment)</t>
  </si>
  <si>
    <t>Permanent endowment principal</t>
  </si>
  <si>
    <t>Net Assets WITHOUT Donor Restrictions – Undesignated</t>
  </si>
  <si>
    <t>General fund surplus</t>
  </si>
  <si>
    <t>Net Assets WITHOUT Donor Restrictions – Board-Designated Reserves</t>
  </si>
  <si>
    <t>Board-approved operating reserve</t>
  </si>
  <si>
    <t>General Fund Cash</t>
  </si>
  <si>
    <t>Designated Fund Cash</t>
  </si>
  <si>
    <t>Money-Market &amp; Short-Term CDs</t>
  </si>
  <si>
    <t>Pledges Receivable</t>
  </si>
  <si>
    <t>Other Receivables</t>
  </si>
  <si>
    <t>Total Current Assets</t>
  </si>
  <si>
    <t>Land</t>
  </si>
  <si>
    <t>Vehicles</t>
  </si>
  <si>
    <t>Accumulated Depreciation</t>
  </si>
  <si>
    <t>Total Fixed Assets (net of depreciation)</t>
  </si>
  <si>
    <t>Long-Term Investments</t>
  </si>
  <si>
    <t>Certificates of Deposit</t>
  </si>
  <si>
    <t>Deposits Held by Others</t>
  </si>
  <si>
    <t>Long-Term Pledges Receivable</t>
  </si>
  <si>
    <t>Total Other Assets</t>
  </si>
  <si>
    <t>TOTAL Assets</t>
  </si>
  <si>
    <t>Liabilities and Equity</t>
  </si>
  <si>
    <t>Deferred Revenue</t>
  </si>
  <si>
    <t>Total Current Liabilities</t>
  </si>
  <si>
    <t>Bank Loans Payable</t>
  </si>
  <si>
    <t>Total Long-Term Debt</t>
  </si>
  <si>
    <t>Total Liabilities</t>
  </si>
  <si>
    <t>Net Assets</t>
  </si>
  <si>
    <t>Net Assets WITH Donor Restrictions</t>
  </si>
  <si>
    <t>Net Assets WITHOUT Donor Restrictions</t>
  </si>
  <si>
    <t>Total Net Assets</t>
  </si>
  <si>
    <t>Total Liabilities &amp; Equity</t>
  </si>
  <si>
    <t>Balanced/Not Balanced:</t>
  </si>
  <si>
    <t>BALANCE SHEET</t>
  </si>
  <si>
    <t>After entering the information above, move over to the "balance sheet" tab</t>
  </si>
  <si>
    <t>BALANCE SHEET INPUT</t>
  </si>
  <si>
    <t>Cost of church building, offices, classrooms</t>
  </si>
  <si>
    <t>Example</t>
  </si>
  <si>
    <t xml:space="preserve">Local Church Name </t>
  </si>
  <si>
    <t>Enter your information in the orange column below. Input your data in this tab and it will automantically transfer to the Balance Sheet Tab.</t>
  </si>
  <si>
    <t>Balance as of xx/xx/xxxx</t>
  </si>
  <si>
    <t>Balance as of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</si>
</sst>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5"/>
      <color rgb="FF000000"/>
      <name val="Calibri"/>
      <family val="2"/>
    </font>
    <font>
      <b/>
      <sz val="15"/>
      <color rgb="FFFFFFFF"/>
      <name val="Calibri"/>
      <family val="2"/>
    </font>
    <font>
      <b/>
      <u/>
      <sz val="13"/>
      <color theme="1"/>
      <name val="Calibri"/>
      <family val="2"/>
    </font>
    <font>
      <sz val="12"/>
      <color theme="1"/>
      <name val="Calibri"/>
      <family val="2"/>
    </font>
    <font>
      <b/>
      <sz val="15"/>
      <color theme="1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b/>
      <sz val="12"/>
      <color theme="1"/>
      <name val="Calibri"/>
      <family val="2"/>
    </font>
    <font>
      <b/>
      <sz val="13"/>
      <color rgb="FFFFFFFF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0"/>
      <name val="Aptos ExtraBold"/>
    </font>
    <font>
      <b/>
      <sz val="20"/>
      <color theme="1"/>
      <name val="Aptos"/>
    </font>
    <font>
      <b/>
      <sz val="22"/>
      <color theme="1"/>
      <name val="Aptos"/>
    </font>
    <font>
      <sz val="12"/>
      <color rgb="FF0070C0"/>
      <name val="Calibri"/>
      <family val="2"/>
    </font>
    <font>
      <sz val="11"/>
      <color rgb="FF0070C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16587D"/>
        <bgColor rgb="FF16587D"/>
      </patternFill>
    </fill>
    <fill>
      <patternFill patternType="solid">
        <fgColor rgb="FFC5E2F1"/>
        <bgColor rgb="FFC5E2F1"/>
      </patternFill>
    </fill>
    <fill>
      <patternFill patternType="solid">
        <fgColor rgb="FFF8D3B4"/>
        <bgColor rgb="FFF8D3B4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rgb="FF16587D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rgb="FFC5E2F1"/>
      </patternFill>
    </fill>
    <fill>
      <patternFill patternType="solid">
        <fgColor theme="4" tint="-0.249977111117893"/>
        <bgColor rgb="FF16587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rgb="FFF18024"/>
      </patternFill>
    </fill>
    <fill>
      <patternFill patternType="solid">
        <fgColor theme="9" tint="0.59999389629810485"/>
        <bgColor rgb="FFF8D3B4"/>
      </patternFill>
    </fill>
    <fill>
      <patternFill patternType="solid">
        <fgColor theme="4" tint="-0.249977111117893"/>
        <bgColor rgb="FFF1802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0" borderId="5" xfId="0" applyFont="1" applyBorder="1"/>
    <xf numFmtId="44" fontId="7" fillId="4" borderId="5" xfId="0" applyNumberFormat="1" applyFont="1" applyFill="1" applyBorder="1"/>
    <xf numFmtId="0" fontId="9" fillId="0" borderId="0" xfId="0" applyFont="1"/>
    <xf numFmtId="0" fontId="9" fillId="0" borderId="5" xfId="0" applyFont="1" applyBorder="1"/>
    <xf numFmtId="3" fontId="9" fillId="5" borderId="5" xfId="0" applyNumberFormat="1" applyFont="1" applyFill="1" applyBorder="1"/>
    <xf numFmtId="0" fontId="11" fillId="0" borderId="5" xfId="0" applyFont="1" applyBorder="1"/>
    <xf numFmtId="3" fontId="11" fillId="5" borderId="5" xfId="0" applyNumberFormat="1" applyFont="1" applyFill="1" applyBorder="1" applyAlignment="1">
      <alignment horizontal="right"/>
    </xf>
    <xf numFmtId="0" fontId="12" fillId="2" borderId="8" xfId="0" applyFont="1" applyFill="1" applyBorder="1"/>
    <xf numFmtId="0" fontId="13" fillId="3" borderId="8" xfId="0" applyFont="1" applyFill="1" applyBorder="1" applyAlignment="1">
      <alignment horizontal="right"/>
    </xf>
    <xf numFmtId="3" fontId="14" fillId="5" borderId="5" xfId="0" applyNumberFormat="1" applyFont="1" applyFill="1" applyBorder="1"/>
    <xf numFmtId="3" fontId="14" fillId="5" borderId="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44" fontId="7" fillId="13" borderId="5" xfId="0" applyNumberFormat="1" applyFont="1" applyFill="1" applyBorder="1"/>
    <xf numFmtId="0" fontId="15" fillId="11" borderId="0" xfId="0" applyFont="1" applyFill="1"/>
    <xf numFmtId="0" fontId="4" fillId="12" borderId="5" xfId="0" applyFont="1" applyFill="1" applyBorder="1" applyAlignment="1">
      <alignment horizontal="center" vertical="center"/>
    </xf>
    <xf numFmtId="0" fontId="12" fillId="10" borderId="8" xfId="0" applyFont="1" applyFill="1" applyBorder="1"/>
    <xf numFmtId="3" fontId="0" fillId="0" borderId="0" xfId="0" applyNumberFormat="1"/>
    <xf numFmtId="0" fontId="0" fillId="0" borderId="0" xfId="0" applyAlignment="1">
      <alignment horizontal="right"/>
    </xf>
    <xf numFmtId="0" fontId="14" fillId="0" borderId="5" xfId="0" applyFont="1" applyBorder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9" borderId="0" xfId="0" applyFont="1" applyFill="1" applyAlignment="1">
      <alignment horizontal="center" vertical="center"/>
    </xf>
    <xf numFmtId="0" fontId="0" fillId="6" borderId="0" xfId="0" applyFill="1"/>
    <xf numFmtId="0" fontId="5" fillId="10" borderId="2" xfId="0" applyFont="1" applyFill="1" applyBorder="1" applyAlignment="1">
      <alignment vertical="center"/>
    </xf>
    <xf numFmtId="0" fontId="2" fillId="11" borderId="3" xfId="0" applyFont="1" applyFill="1" applyBorder="1"/>
    <xf numFmtId="0" fontId="2" fillId="11" borderId="4" xfId="0" applyFont="1" applyFill="1" applyBorder="1"/>
    <xf numFmtId="0" fontId="6" fillId="9" borderId="0" xfId="0" applyFont="1" applyFill="1"/>
    <xf numFmtId="0" fontId="8" fillId="9" borderId="0" xfId="0" applyFont="1" applyFill="1" applyAlignment="1">
      <alignment horizontal="center" vertical="center"/>
    </xf>
    <xf numFmtId="0" fontId="10" fillId="9" borderId="6" xfId="0" applyFont="1" applyFill="1" applyBorder="1"/>
    <xf numFmtId="0" fontId="2" fillId="6" borderId="7" xfId="0" applyFont="1" applyFill="1" applyBorder="1"/>
    <xf numFmtId="0" fontId="5" fillId="10" borderId="6" xfId="0" applyFont="1" applyFill="1" applyBorder="1" applyAlignment="1">
      <alignment vertical="center"/>
    </xf>
    <xf numFmtId="0" fontId="2" fillId="11" borderId="7" xfId="0" applyFont="1" applyFill="1" applyBorder="1"/>
    <xf numFmtId="0" fontId="10" fillId="9" borderId="6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9" fillId="8" borderId="7" xfId="0" applyFont="1" applyFill="1" applyBorder="1"/>
    <xf numFmtId="0" fontId="9" fillId="14" borderId="0" xfId="0" applyFont="1" applyFill="1"/>
    <xf numFmtId="0" fontId="0" fillId="11" borderId="0" xfId="0" applyFill="1"/>
    <xf numFmtId="0" fontId="18" fillId="0" borderId="5" xfId="0" applyFont="1" applyBorder="1"/>
    <xf numFmtId="0" fontId="1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zoomScaleNormal="100" workbookViewId="0">
      <pane ySplit="4" topLeftCell="A5" activePane="bottomLeft" state="frozen"/>
      <selection pane="bottomLeft" activeCell="G26" sqref="G26"/>
    </sheetView>
  </sheetViews>
  <sheetFormatPr baseColWidth="10" defaultColWidth="14.5" defaultRowHeight="15" customHeight="1" x14ac:dyDescent="0.2"/>
  <cols>
    <col min="1" max="1" width="70" customWidth="1"/>
    <col min="2" max="2" width="18" customWidth="1"/>
    <col min="3" max="3" width="82.1640625" customWidth="1"/>
  </cols>
  <sheetData>
    <row r="1" spans="1:3" ht="21" customHeight="1" x14ac:dyDescent="0.2"/>
    <row r="2" spans="1:3" ht="19" customHeight="1" x14ac:dyDescent="0.2">
      <c r="A2" s="22" t="s">
        <v>131</v>
      </c>
      <c r="C2" s="12" t="e" vm="1">
        <v>#VALUE!</v>
      </c>
    </row>
    <row r="3" spans="1:3" ht="30" customHeight="1" x14ac:dyDescent="0.35">
      <c r="A3" s="15" t="s">
        <v>126</v>
      </c>
      <c r="C3" s="21" t="s">
        <v>129</v>
      </c>
    </row>
    <row r="4" spans="1:3" ht="27.75" customHeight="1" x14ac:dyDescent="0.2">
      <c r="A4" s="13" t="s">
        <v>0</v>
      </c>
      <c r="B4" s="13" t="s">
        <v>1</v>
      </c>
      <c r="C4" s="13" t="s">
        <v>128</v>
      </c>
    </row>
    <row r="5" spans="1:3" ht="45.75" customHeight="1" x14ac:dyDescent="0.2">
      <c r="A5" s="25" t="s">
        <v>130</v>
      </c>
      <c r="B5" s="26"/>
      <c r="C5" s="26"/>
    </row>
    <row r="6" spans="1:3" ht="28.5" customHeight="1" x14ac:dyDescent="0.2">
      <c r="A6" s="27" t="s">
        <v>2</v>
      </c>
      <c r="B6" s="28"/>
      <c r="C6" s="29"/>
    </row>
    <row r="7" spans="1:3" ht="23.25" customHeight="1" x14ac:dyDescent="0.2">
      <c r="A7" s="30" t="s">
        <v>3</v>
      </c>
      <c r="B7" s="26"/>
      <c r="C7" s="26"/>
    </row>
    <row r="8" spans="1:3" ht="16" x14ac:dyDescent="0.2">
      <c r="A8" s="41" t="s">
        <v>4</v>
      </c>
      <c r="B8" s="14">
        <v>0</v>
      </c>
      <c r="C8" s="1" t="s">
        <v>5</v>
      </c>
    </row>
    <row r="9" spans="1:3" ht="16" x14ac:dyDescent="0.2">
      <c r="A9" s="41" t="s">
        <v>6</v>
      </c>
      <c r="B9" s="2">
        <v>0</v>
      </c>
      <c r="C9" s="1" t="s">
        <v>7</v>
      </c>
    </row>
    <row r="10" spans="1:3" ht="16" x14ac:dyDescent="0.2">
      <c r="A10" s="41" t="s">
        <v>8</v>
      </c>
      <c r="B10" s="2">
        <v>0</v>
      </c>
      <c r="C10" s="1" t="s">
        <v>9</v>
      </c>
    </row>
    <row r="11" spans="1:3" ht="16" x14ac:dyDescent="0.2">
      <c r="A11" s="41" t="s">
        <v>10</v>
      </c>
      <c r="B11" s="2">
        <v>0</v>
      </c>
      <c r="C11" s="1" t="s">
        <v>11</v>
      </c>
    </row>
    <row r="12" spans="1:3" ht="16" x14ac:dyDescent="0.2">
      <c r="A12" s="41" t="s">
        <v>12</v>
      </c>
      <c r="B12" s="2">
        <v>0</v>
      </c>
      <c r="C12" s="1" t="s">
        <v>13</v>
      </c>
    </row>
    <row r="13" spans="1:3" ht="16" x14ac:dyDescent="0.2">
      <c r="A13" s="41" t="s">
        <v>14</v>
      </c>
      <c r="B13" s="2">
        <v>0</v>
      </c>
      <c r="C13" s="1" t="s">
        <v>15</v>
      </c>
    </row>
    <row r="14" spans="1:3" ht="16" x14ac:dyDescent="0.2">
      <c r="A14" s="41" t="s">
        <v>16</v>
      </c>
      <c r="B14" s="2">
        <v>0</v>
      </c>
      <c r="C14" s="1" t="s">
        <v>17</v>
      </c>
    </row>
    <row r="15" spans="1:3" ht="16" x14ac:dyDescent="0.2">
      <c r="A15" s="41" t="s">
        <v>18</v>
      </c>
      <c r="B15" s="2">
        <v>0</v>
      </c>
      <c r="C15" s="1" t="s">
        <v>19</v>
      </c>
    </row>
    <row r="16" spans="1:3" ht="16" x14ac:dyDescent="0.2">
      <c r="A16" s="41" t="s">
        <v>20</v>
      </c>
      <c r="B16" s="2">
        <v>0</v>
      </c>
      <c r="C16" s="1" t="s">
        <v>21</v>
      </c>
    </row>
    <row r="17" spans="1:3" ht="16" x14ac:dyDescent="0.2">
      <c r="A17" s="41" t="s">
        <v>22</v>
      </c>
      <c r="B17" s="2">
        <v>0</v>
      </c>
      <c r="C17" s="1" t="s">
        <v>23</v>
      </c>
    </row>
    <row r="18" spans="1:3" ht="23.25" customHeight="1" x14ac:dyDescent="0.2">
      <c r="A18" s="30" t="s">
        <v>24</v>
      </c>
      <c r="B18" s="26"/>
      <c r="C18" s="26"/>
    </row>
    <row r="19" spans="1:3" ht="16" x14ac:dyDescent="0.2">
      <c r="A19" s="41" t="s">
        <v>25</v>
      </c>
      <c r="B19" s="2">
        <v>0</v>
      </c>
      <c r="C19" s="1" t="s">
        <v>26</v>
      </c>
    </row>
    <row r="20" spans="1:3" ht="16" x14ac:dyDescent="0.2">
      <c r="A20" s="41" t="s">
        <v>27</v>
      </c>
      <c r="B20" s="2">
        <v>0</v>
      </c>
      <c r="C20" s="1" t="s">
        <v>127</v>
      </c>
    </row>
    <row r="21" spans="1:3" ht="16" x14ac:dyDescent="0.2">
      <c r="A21" s="41" t="s">
        <v>29</v>
      </c>
      <c r="B21" s="2">
        <v>0</v>
      </c>
      <c r="C21" s="1" t="s">
        <v>30</v>
      </c>
    </row>
    <row r="22" spans="1:3" ht="16" x14ac:dyDescent="0.2">
      <c r="A22" s="41" t="s">
        <v>31</v>
      </c>
      <c r="B22" s="2">
        <v>0</v>
      </c>
      <c r="C22" s="1" t="s">
        <v>32</v>
      </c>
    </row>
    <row r="23" spans="1:3" ht="16" x14ac:dyDescent="0.2">
      <c r="A23" s="41" t="s">
        <v>33</v>
      </c>
      <c r="B23" s="2">
        <v>0</v>
      </c>
      <c r="C23" s="1" t="s">
        <v>34</v>
      </c>
    </row>
    <row r="24" spans="1:3" ht="15.75" customHeight="1" x14ac:dyDescent="0.2">
      <c r="A24" s="41" t="s">
        <v>35</v>
      </c>
      <c r="B24" s="2">
        <v>0</v>
      </c>
      <c r="C24" s="1" t="s">
        <v>36</v>
      </c>
    </row>
    <row r="25" spans="1:3" ht="15.75" customHeight="1" x14ac:dyDescent="0.2">
      <c r="A25" s="41" t="s">
        <v>37</v>
      </c>
      <c r="B25" s="2">
        <v>0</v>
      </c>
      <c r="C25" s="1" t="s">
        <v>38</v>
      </c>
    </row>
    <row r="26" spans="1:3" ht="15.75" customHeight="1" x14ac:dyDescent="0.2">
      <c r="A26" s="41" t="s">
        <v>39</v>
      </c>
      <c r="B26" s="2">
        <v>0</v>
      </c>
      <c r="C26" s="1" t="s">
        <v>40</v>
      </c>
    </row>
    <row r="27" spans="1:3" ht="15.75" customHeight="1" x14ac:dyDescent="0.2">
      <c r="A27" s="41" t="s">
        <v>41</v>
      </c>
      <c r="B27" s="2">
        <v>0</v>
      </c>
      <c r="C27" s="1" t="s">
        <v>42</v>
      </c>
    </row>
    <row r="28" spans="1:3" ht="15.75" customHeight="1" x14ac:dyDescent="0.2">
      <c r="A28" s="41" t="s">
        <v>43</v>
      </c>
      <c r="B28" s="2">
        <v>0</v>
      </c>
      <c r="C28" s="1" t="s">
        <v>44</v>
      </c>
    </row>
    <row r="29" spans="1:3" ht="15.75" customHeight="1" x14ac:dyDescent="0.2">
      <c r="A29" s="41" t="s">
        <v>45</v>
      </c>
      <c r="B29" s="2">
        <v>0</v>
      </c>
      <c r="C29" s="1" t="s">
        <v>46</v>
      </c>
    </row>
    <row r="30" spans="1:3" ht="23.25" customHeight="1" x14ac:dyDescent="0.2">
      <c r="A30" s="30" t="s">
        <v>47</v>
      </c>
      <c r="B30" s="26"/>
      <c r="C30" s="26"/>
    </row>
    <row r="31" spans="1:3" ht="15.75" customHeight="1" x14ac:dyDescent="0.2">
      <c r="A31" s="41" t="s">
        <v>48</v>
      </c>
      <c r="B31" s="2">
        <v>0</v>
      </c>
      <c r="C31" s="1" t="s">
        <v>49</v>
      </c>
    </row>
    <row r="32" spans="1:3" ht="15.75" customHeight="1" x14ac:dyDescent="0.2">
      <c r="A32" s="41" t="s">
        <v>50</v>
      </c>
      <c r="B32" s="2">
        <v>0</v>
      </c>
      <c r="C32" s="1" t="s">
        <v>51</v>
      </c>
    </row>
    <row r="33" spans="1:3" ht="15.75" customHeight="1" x14ac:dyDescent="0.2">
      <c r="A33" s="41" t="s">
        <v>52</v>
      </c>
      <c r="B33" s="2">
        <v>0</v>
      </c>
      <c r="C33" s="1" t="s">
        <v>53</v>
      </c>
    </row>
    <row r="34" spans="1:3" ht="15.75" customHeight="1" x14ac:dyDescent="0.2">
      <c r="A34" s="41" t="s">
        <v>54</v>
      </c>
      <c r="B34" s="2">
        <v>0</v>
      </c>
      <c r="C34" s="1" t="s">
        <v>55</v>
      </c>
    </row>
    <row r="35" spans="1:3" ht="15.75" customHeight="1" x14ac:dyDescent="0.2">
      <c r="A35" s="41" t="s">
        <v>56</v>
      </c>
      <c r="B35" s="2">
        <v>0</v>
      </c>
      <c r="C35" s="1" t="s">
        <v>57</v>
      </c>
    </row>
    <row r="36" spans="1:3" ht="15.75" customHeight="1" x14ac:dyDescent="0.2">
      <c r="A36" s="41" t="s">
        <v>58</v>
      </c>
      <c r="B36" s="2">
        <v>0</v>
      </c>
      <c r="C36" s="1" t="s">
        <v>59</v>
      </c>
    </row>
    <row r="37" spans="1:3" ht="28.5" customHeight="1" x14ac:dyDescent="0.2">
      <c r="A37" s="27" t="s">
        <v>60</v>
      </c>
      <c r="B37" s="28"/>
      <c r="C37" s="29"/>
    </row>
    <row r="38" spans="1:3" ht="23.25" customHeight="1" x14ac:dyDescent="0.2">
      <c r="A38" s="30" t="s">
        <v>61</v>
      </c>
      <c r="B38" s="26"/>
      <c r="C38" s="26"/>
    </row>
    <row r="39" spans="1:3" ht="15.75" customHeight="1" x14ac:dyDescent="0.2">
      <c r="A39" s="41" t="s">
        <v>62</v>
      </c>
      <c r="B39" s="2">
        <v>0</v>
      </c>
      <c r="C39" s="1" t="s">
        <v>63</v>
      </c>
    </row>
    <row r="40" spans="1:3" ht="15.75" customHeight="1" x14ac:dyDescent="0.2">
      <c r="A40" s="41" t="s">
        <v>64</v>
      </c>
      <c r="B40" s="2">
        <v>0</v>
      </c>
      <c r="C40" s="1" t="s">
        <v>65</v>
      </c>
    </row>
    <row r="41" spans="1:3" ht="15.75" customHeight="1" x14ac:dyDescent="0.2">
      <c r="A41" s="41" t="s">
        <v>66</v>
      </c>
      <c r="B41" s="2">
        <v>0</v>
      </c>
      <c r="C41" s="1" t="s">
        <v>67</v>
      </c>
    </row>
    <row r="42" spans="1:3" ht="15.75" customHeight="1" x14ac:dyDescent="0.2">
      <c r="A42" s="41" t="s">
        <v>68</v>
      </c>
      <c r="B42" s="2">
        <v>0</v>
      </c>
      <c r="C42" s="1" t="s">
        <v>69</v>
      </c>
    </row>
    <row r="43" spans="1:3" ht="15.75" customHeight="1" x14ac:dyDescent="0.2">
      <c r="A43" s="41" t="s">
        <v>70</v>
      </c>
      <c r="B43" s="2">
        <v>0</v>
      </c>
      <c r="C43" s="1" t="s">
        <v>71</v>
      </c>
    </row>
    <row r="44" spans="1:3" ht="15.75" customHeight="1" x14ac:dyDescent="0.2">
      <c r="A44" s="41" t="s">
        <v>72</v>
      </c>
      <c r="B44" s="2">
        <v>0</v>
      </c>
      <c r="C44" s="1" t="s">
        <v>73</v>
      </c>
    </row>
    <row r="45" spans="1:3" ht="15.75" customHeight="1" x14ac:dyDescent="0.2">
      <c r="A45" s="41" t="s">
        <v>74</v>
      </c>
      <c r="B45" s="2">
        <v>0</v>
      </c>
      <c r="C45" s="1" t="s">
        <v>75</v>
      </c>
    </row>
    <row r="46" spans="1:3" ht="23.25" customHeight="1" x14ac:dyDescent="0.2">
      <c r="A46" s="30" t="s">
        <v>76</v>
      </c>
      <c r="B46" s="26"/>
      <c r="C46" s="26"/>
    </row>
    <row r="47" spans="1:3" ht="15.75" customHeight="1" x14ac:dyDescent="0.2">
      <c r="A47" s="41" t="s">
        <v>77</v>
      </c>
      <c r="B47" s="2">
        <v>0</v>
      </c>
      <c r="C47" s="1" t="s">
        <v>78</v>
      </c>
    </row>
    <row r="48" spans="1:3" ht="15.75" customHeight="1" x14ac:dyDescent="0.2">
      <c r="A48" s="41" t="s">
        <v>79</v>
      </c>
      <c r="B48" s="2">
        <v>0</v>
      </c>
      <c r="C48" s="1" t="s">
        <v>80</v>
      </c>
    </row>
    <row r="49" spans="1:3" ht="15.75" customHeight="1" x14ac:dyDescent="0.2">
      <c r="A49" s="41" t="s">
        <v>81</v>
      </c>
      <c r="B49" s="2">
        <v>0</v>
      </c>
      <c r="C49" s="1" t="s">
        <v>82</v>
      </c>
    </row>
    <row r="50" spans="1:3" ht="15.75" customHeight="1" x14ac:dyDescent="0.2">
      <c r="A50" s="41" t="s">
        <v>83</v>
      </c>
      <c r="B50" s="2">
        <v>0</v>
      </c>
      <c r="C50" s="1" t="s">
        <v>84</v>
      </c>
    </row>
    <row r="51" spans="1:3" ht="28.5" customHeight="1" x14ac:dyDescent="0.2">
      <c r="A51" s="27" t="s">
        <v>85</v>
      </c>
      <c r="B51" s="28"/>
      <c r="C51" s="29"/>
    </row>
    <row r="52" spans="1:3" ht="15.75" customHeight="1" x14ac:dyDescent="0.2">
      <c r="A52" s="41" t="s">
        <v>86</v>
      </c>
      <c r="B52" s="2">
        <v>0</v>
      </c>
      <c r="C52" s="1" t="s">
        <v>87</v>
      </c>
    </row>
    <row r="53" spans="1:3" ht="15.75" customHeight="1" x14ac:dyDescent="0.2">
      <c r="A53" s="41" t="s">
        <v>88</v>
      </c>
      <c r="B53" s="2">
        <v>0</v>
      </c>
      <c r="C53" s="1" t="s">
        <v>89</v>
      </c>
    </row>
    <row r="54" spans="1:3" ht="15.75" customHeight="1" x14ac:dyDescent="0.2">
      <c r="A54" s="41" t="s">
        <v>90</v>
      </c>
      <c r="B54" s="2">
        <v>0</v>
      </c>
      <c r="C54" s="1" t="s">
        <v>91</v>
      </c>
    </row>
    <row r="55" spans="1:3" ht="15.75" customHeight="1" x14ac:dyDescent="0.2">
      <c r="A55" s="41" t="s">
        <v>92</v>
      </c>
      <c r="B55" s="2">
        <v>0</v>
      </c>
      <c r="C55" s="1" t="s">
        <v>93</v>
      </c>
    </row>
    <row r="56" spans="1:3" ht="15.75" customHeight="1" x14ac:dyDescent="0.2">
      <c r="A56" s="41" t="s">
        <v>94</v>
      </c>
      <c r="B56" s="2">
        <v>0</v>
      </c>
      <c r="C56" s="1" t="s">
        <v>95</v>
      </c>
    </row>
    <row r="57" spans="1:3" ht="89.25" customHeight="1" x14ac:dyDescent="0.2">
      <c r="A57" s="31" t="s">
        <v>125</v>
      </c>
      <c r="B57" s="26"/>
      <c r="C57" s="26"/>
    </row>
    <row r="58" spans="1:3" ht="15.75" customHeight="1" x14ac:dyDescent="0.2">
      <c r="A58" s="39"/>
      <c r="B58" s="40"/>
      <c r="C58" s="40"/>
    </row>
    <row r="59" spans="1:3" ht="22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</sheetData>
  <mergeCells count="11">
    <mergeCell ref="A58:C58"/>
    <mergeCell ref="A37:C37"/>
    <mergeCell ref="A38:C38"/>
    <mergeCell ref="A46:C46"/>
    <mergeCell ref="A51:C51"/>
    <mergeCell ref="A57:C57"/>
    <mergeCell ref="A5:C5"/>
    <mergeCell ref="A6:C6"/>
    <mergeCell ref="A7:C7"/>
    <mergeCell ref="A18:C18"/>
    <mergeCell ref="A30:C30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0"/>
  <sheetViews>
    <sheetView tabSelected="1" zoomScaleNormal="100" workbookViewId="0">
      <selection activeCell="A29" sqref="A29"/>
    </sheetView>
  </sheetViews>
  <sheetFormatPr baseColWidth="10" defaultColWidth="14.5" defaultRowHeight="15" customHeight="1" x14ac:dyDescent="0.2"/>
  <cols>
    <col min="1" max="2" width="48.83203125" customWidth="1"/>
  </cols>
  <sheetData>
    <row r="1" spans="1:2" ht="18" customHeight="1" x14ac:dyDescent="0.2"/>
    <row r="2" spans="1:2" ht="18" customHeight="1" x14ac:dyDescent="0.2">
      <c r="A2" s="24" t="s">
        <v>131</v>
      </c>
      <c r="B2" s="12" t="e" vm="1">
        <v>#VALUE!</v>
      </c>
    </row>
    <row r="3" spans="1:2" ht="34" customHeight="1" x14ac:dyDescent="0.35">
      <c r="A3" s="15" t="s">
        <v>124</v>
      </c>
      <c r="B3" s="23" t="s">
        <v>129</v>
      </c>
    </row>
    <row r="4" spans="1:2" ht="32.25" customHeight="1" x14ac:dyDescent="0.2">
      <c r="A4" s="16" t="s">
        <v>0</v>
      </c>
      <c r="B4" s="16" t="s">
        <v>1</v>
      </c>
    </row>
    <row r="5" spans="1:2" ht="31.5" customHeight="1" x14ac:dyDescent="0.2">
      <c r="A5" s="34" t="s">
        <v>2</v>
      </c>
      <c r="B5" s="35"/>
    </row>
    <row r="6" spans="1:2" ht="21" customHeight="1" x14ac:dyDescent="0.2">
      <c r="A6" s="32" t="s">
        <v>3</v>
      </c>
      <c r="B6" s="33"/>
    </row>
    <row r="7" spans="1:2" x14ac:dyDescent="0.2">
      <c r="A7" s="42" t="s">
        <v>96</v>
      </c>
      <c r="B7" s="5">
        <f>'Input Data'!B8</f>
        <v>0</v>
      </c>
    </row>
    <row r="8" spans="1:2" x14ac:dyDescent="0.2">
      <c r="A8" s="42" t="s">
        <v>97</v>
      </c>
      <c r="B8" s="5">
        <f>'Input Data'!B9</f>
        <v>0</v>
      </c>
    </row>
    <row r="9" spans="1:2" x14ac:dyDescent="0.2">
      <c r="A9" s="42" t="s">
        <v>98</v>
      </c>
      <c r="B9" s="5">
        <f>'Input Data'!B10</f>
        <v>0</v>
      </c>
    </row>
    <row r="10" spans="1:2" x14ac:dyDescent="0.2">
      <c r="A10" s="42" t="s">
        <v>10</v>
      </c>
      <c r="B10" s="5">
        <f>'Input Data'!B11</f>
        <v>0</v>
      </c>
    </row>
    <row r="11" spans="1:2" x14ac:dyDescent="0.2">
      <c r="A11" s="42" t="s">
        <v>99</v>
      </c>
      <c r="B11" s="5">
        <f>'Input Data'!B12</f>
        <v>0</v>
      </c>
    </row>
    <row r="12" spans="1:2" x14ac:dyDescent="0.2">
      <c r="A12" s="42" t="s">
        <v>100</v>
      </c>
      <c r="B12" s="5">
        <f>'Input Data'!B13</f>
        <v>0</v>
      </c>
    </row>
    <row r="13" spans="1:2" x14ac:dyDescent="0.2">
      <c r="A13" s="42" t="s">
        <v>16</v>
      </c>
      <c r="B13" s="5">
        <f>'Input Data'!B14</f>
        <v>0</v>
      </c>
    </row>
    <row r="14" spans="1:2" x14ac:dyDescent="0.2">
      <c r="A14" s="42" t="s">
        <v>18</v>
      </c>
      <c r="B14" s="5">
        <f>'Input Data'!B15</f>
        <v>0</v>
      </c>
    </row>
    <row r="15" spans="1:2" x14ac:dyDescent="0.2">
      <c r="A15" s="42" t="s">
        <v>20</v>
      </c>
      <c r="B15" s="5">
        <f>'Input Data'!B16</f>
        <v>0</v>
      </c>
    </row>
    <row r="16" spans="1:2" x14ac:dyDescent="0.2">
      <c r="A16" s="42" t="s">
        <v>22</v>
      </c>
      <c r="B16" s="5">
        <f>'Input Data'!B17</f>
        <v>0</v>
      </c>
    </row>
    <row r="17" spans="1:2" ht="16" x14ac:dyDescent="0.2">
      <c r="A17" s="6" t="s">
        <v>101</v>
      </c>
      <c r="B17" s="7">
        <f>SUM(B7:B16)</f>
        <v>0</v>
      </c>
    </row>
    <row r="18" spans="1:2" x14ac:dyDescent="0.2">
      <c r="A18" s="4"/>
      <c r="B18" s="4"/>
    </row>
    <row r="19" spans="1:2" ht="21" customHeight="1" x14ac:dyDescent="0.2">
      <c r="A19" s="36" t="s">
        <v>24</v>
      </c>
      <c r="B19" s="33"/>
    </row>
    <row r="20" spans="1:2" x14ac:dyDescent="0.2">
      <c r="A20" s="42" t="s">
        <v>102</v>
      </c>
      <c r="B20" s="5">
        <f>'Input Data'!B19</f>
        <v>0</v>
      </c>
    </row>
    <row r="21" spans="1:2" x14ac:dyDescent="0.2">
      <c r="A21" s="42" t="s">
        <v>27</v>
      </c>
      <c r="B21" s="5">
        <f>'Input Data'!B20</f>
        <v>0</v>
      </c>
    </row>
    <row r="22" spans="1:2" x14ac:dyDescent="0.2">
      <c r="A22" s="42" t="s">
        <v>29</v>
      </c>
      <c r="B22" s="5">
        <f>'Input Data'!B21</f>
        <v>0</v>
      </c>
    </row>
    <row r="23" spans="1:2" x14ac:dyDescent="0.2">
      <c r="A23" s="42" t="s">
        <v>31</v>
      </c>
      <c r="B23" s="5">
        <f>'Input Data'!B22</f>
        <v>0</v>
      </c>
    </row>
    <row r="24" spans="1:2" ht="15.75" customHeight="1" x14ac:dyDescent="0.2">
      <c r="A24" s="42" t="s">
        <v>103</v>
      </c>
      <c r="B24" s="5">
        <f>'Input Data'!B23</f>
        <v>0</v>
      </c>
    </row>
    <row r="25" spans="1:2" ht="15.75" customHeight="1" x14ac:dyDescent="0.2">
      <c r="A25" s="42" t="s">
        <v>35</v>
      </c>
      <c r="B25" s="5">
        <f>'Input Data'!B24</f>
        <v>0</v>
      </c>
    </row>
    <row r="26" spans="1:2" ht="15.75" customHeight="1" x14ac:dyDescent="0.2">
      <c r="A26" s="42" t="s">
        <v>37</v>
      </c>
      <c r="B26" s="5">
        <f>'Input Data'!B25</f>
        <v>0</v>
      </c>
    </row>
    <row r="27" spans="1:2" ht="15.75" customHeight="1" x14ac:dyDescent="0.2">
      <c r="A27" s="42" t="s">
        <v>39</v>
      </c>
      <c r="B27" s="5">
        <f>'Input Data'!B26</f>
        <v>0</v>
      </c>
    </row>
    <row r="28" spans="1:2" ht="15.75" customHeight="1" x14ac:dyDescent="0.2">
      <c r="A28" s="42" t="s">
        <v>41</v>
      </c>
      <c r="B28" s="5">
        <f>'Input Data'!B27</f>
        <v>0</v>
      </c>
    </row>
    <row r="29" spans="1:2" ht="15.75" customHeight="1" x14ac:dyDescent="0.2">
      <c r="A29" s="42" t="s">
        <v>43</v>
      </c>
      <c r="B29" s="5">
        <f>'Input Data'!B28</f>
        <v>0</v>
      </c>
    </row>
    <row r="30" spans="1:2" ht="15.75" customHeight="1" x14ac:dyDescent="0.2">
      <c r="A30" s="42" t="s">
        <v>104</v>
      </c>
      <c r="B30" s="5">
        <f>'Input Data'!B29</f>
        <v>0</v>
      </c>
    </row>
    <row r="31" spans="1:2" ht="15.75" customHeight="1" x14ac:dyDescent="0.2">
      <c r="A31" s="6" t="s">
        <v>105</v>
      </c>
      <c r="B31" s="7">
        <f>SUM(B20:B30)</f>
        <v>0</v>
      </c>
    </row>
    <row r="32" spans="1:2" ht="15.75" customHeight="1" x14ac:dyDescent="0.2">
      <c r="A32" s="4"/>
      <c r="B32" s="4"/>
    </row>
    <row r="33" spans="1:2" ht="21" customHeight="1" x14ac:dyDescent="0.2">
      <c r="A33" s="36" t="s">
        <v>47</v>
      </c>
      <c r="B33" s="33"/>
    </row>
    <row r="34" spans="1:2" ht="15.75" customHeight="1" x14ac:dyDescent="0.2">
      <c r="A34" s="42" t="s">
        <v>106</v>
      </c>
      <c r="B34" s="5">
        <f>'Input Data'!B31</f>
        <v>0</v>
      </c>
    </row>
    <row r="35" spans="1:2" ht="15.75" customHeight="1" x14ac:dyDescent="0.2">
      <c r="A35" s="42" t="s">
        <v>107</v>
      </c>
      <c r="B35" s="5">
        <f>'Input Data'!B32</f>
        <v>0</v>
      </c>
    </row>
    <row r="36" spans="1:2" ht="15.75" customHeight="1" x14ac:dyDescent="0.2">
      <c r="A36" s="42" t="s">
        <v>108</v>
      </c>
      <c r="B36" s="5">
        <f>'Input Data'!B33</f>
        <v>0</v>
      </c>
    </row>
    <row r="37" spans="1:2" ht="15.75" customHeight="1" x14ac:dyDescent="0.2">
      <c r="A37" s="42" t="s">
        <v>109</v>
      </c>
      <c r="B37" s="5">
        <f>'Input Data'!B34</f>
        <v>0</v>
      </c>
    </row>
    <row r="38" spans="1:2" ht="15.75" customHeight="1" x14ac:dyDescent="0.2">
      <c r="A38" s="42" t="s">
        <v>56</v>
      </c>
      <c r="B38" s="5">
        <f>'Input Data'!B35</f>
        <v>0</v>
      </c>
    </row>
    <row r="39" spans="1:2" ht="15.75" customHeight="1" x14ac:dyDescent="0.2">
      <c r="A39" s="42" t="s">
        <v>58</v>
      </c>
      <c r="B39" s="5">
        <f>'Input Data'!B36</f>
        <v>0</v>
      </c>
    </row>
    <row r="40" spans="1:2" ht="15.75" customHeight="1" x14ac:dyDescent="0.2">
      <c r="A40" s="6" t="s">
        <v>110</v>
      </c>
      <c r="B40" s="7">
        <f>SUM(B34:B39)</f>
        <v>0</v>
      </c>
    </row>
    <row r="41" spans="1:2" ht="15.75" customHeight="1" x14ac:dyDescent="0.2">
      <c r="A41" s="4"/>
      <c r="B41" s="4"/>
    </row>
    <row r="42" spans="1:2" ht="15.75" customHeight="1" x14ac:dyDescent="0.2">
      <c r="A42" s="6" t="s">
        <v>111</v>
      </c>
      <c r="B42" s="7">
        <f>B17+B31+B40</f>
        <v>0</v>
      </c>
    </row>
    <row r="43" spans="1:2" ht="15.75" customHeight="1" x14ac:dyDescent="0.2">
      <c r="A43" s="4"/>
      <c r="B43" s="4"/>
    </row>
    <row r="44" spans="1:2" ht="31.5" customHeight="1" x14ac:dyDescent="0.2">
      <c r="A44" s="34" t="s">
        <v>112</v>
      </c>
      <c r="B44" s="35"/>
    </row>
    <row r="45" spans="1:2" ht="21" customHeight="1" x14ac:dyDescent="0.2">
      <c r="A45" s="32" t="s">
        <v>61</v>
      </c>
      <c r="B45" s="33"/>
    </row>
    <row r="46" spans="1:2" ht="15.75" customHeight="1" x14ac:dyDescent="0.2">
      <c r="A46" s="42" t="s">
        <v>62</v>
      </c>
      <c r="B46" s="5">
        <f>'Input Data'!B39</f>
        <v>0</v>
      </c>
    </row>
    <row r="47" spans="1:2" ht="15.75" customHeight="1" x14ac:dyDescent="0.2">
      <c r="A47" s="42" t="s">
        <v>64</v>
      </c>
      <c r="B47" s="5">
        <f>'Input Data'!B40</f>
        <v>0</v>
      </c>
    </row>
    <row r="48" spans="1:2" ht="15.75" customHeight="1" x14ac:dyDescent="0.2">
      <c r="A48" s="42" t="s">
        <v>66</v>
      </c>
      <c r="B48" s="5">
        <f>'Input Data'!B41</f>
        <v>0</v>
      </c>
    </row>
    <row r="49" spans="1:2" ht="15.75" customHeight="1" x14ac:dyDescent="0.2">
      <c r="A49" s="42" t="s">
        <v>113</v>
      </c>
      <c r="B49" s="5">
        <f>'Input Data'!B42</f>
        <v>0</v>
      </c>
    </row>
    <row r="50" spans="1:2" ht="15.75" customHeight="1" x14ac:dyDescent="0.2">
      <c r="A50" s="42" t="s">
        <v>70</v>
      </c>
      <c r="B50" s="5">
        <f>'Input Data'!B43</f>
        <v>0</v>
      </c>
    </row>
    <row r="51" spans="1:2" ht="15.75" customHeight="1" x14ac:dyDescent="0.2">
      <c r="A51" s="42" t="s">
        <v>72</v>
      </c>
      <c r="B51" s="5">
        <f>'Input Data'!B44</f>
        <v>0</v>
      </c>
    </row>
    <row r="52" spans="1:2" ht="15.75" customHeight="1" x14ac:dyDescent="0.2">
      <c r="A52" s="42" t="s">
        <v>74</v>
      </c>
      <c r="B52" s="5">
        <f>'Input Data'!B45</f>
        <v>0</v>
      </c>
    </row>
    <row r="53" spans="1:2" ht="15.75" customHeight="1" x14ac:dyDescent="0.2">
      <c r="A53" s="6" t="s">
        <v>114</v>
      </c>
      <c r="B53" s="7">
        <f>SUM(B46:B52)</f>
        <v>0</v>
      </c>
    </row>
    <row r="54" spans="1:2" ht="15.75" customHeight="1" x14ac:dyDescent="0.2">
      <c r="A54" s="4"/>
      <c r="B54" s="4"/>
    </row>
    <row r="55" spans="1:2" ht="21" customHeight="1" x14ac:dyDescent="0.2">
      <c r="A55" s="32" t="s">
        <v>76</v>
      </c>
      <c r="B55" s="33"/>
    </row>
    <row r="56" spans="1:2" ht="15.75" customHeight="1" x14ac:dyDescent="0.2">
      <c r="A56" s="42" t="s">
        <v>115</v>
      </c>
      <c r="B56" s="5">
        <f>'Input Data'!B47</f>
        <v>0</v>
      </c>
    </row>
    <row r="57" spans="1:2" ht="15.75" customHeight="1" x14ac:dyDescent="0.2">
      <c r="A57" s="42" t="s">
        <v>79</v>
      </c>
      <c r="B57" s="5">
        <f>'Input Data'!B48</f>
        <v>0</v>
      </c>
    </row>
    <row r="58" spans="1:2" ht="15.75" customHeight="1" x14ac:dyDescent="0.2">
      <c r="A58" s="42" t="s">
        <v>81</v>
      </c>
      <c r="B58" s="5">
        <f>'Input Data'!B49</f>
        <v>0</v>
      </c>
    </row>
    <row r="59" spans="1:2" ht="15.75" customHeight="1" x14ac:dyDescent="0.2">
      <c r="A59" s="42" t="s">
        <v>83</v>
      </c>
      <c r="B59" s="5">
        <f>'Input Data'!B50</f>
        <v>0</v>
      </c>
    </row>
    <row r="60" spans="1:2" ht="15.75" customHeight="1" x14ac:dyDescent="0.2">
      <c r="A60" s="20" t="s">
        <v>116</v>
      </c>
      <c r="B60" s="10">
        <f>SUM(B56:B59)</f>
        <v>0</v>
      </c>
    </row>
    <row r="61" spans="1:2" ht="15.75" customHeight="1" x14ac:dyDescent="0.2">
      <c r="A61" s="4"/>
      <c r="B61" s="4"/>
    </row>
    <row r="62" spans="1:2" ht="21" customHeight="1" x14ac:dyDescent="0.2">
      <c r="A62" s="6" t="s">
        <v>117</v>
      </c>
      <c r="B62" s="7">
        <f>B53+B60</f>
        <v>0</v>
      </c>
    </row>
    <row r="63" spans="1:2" ht="15.75" customHeight="1" x14ac:dyDescent="0.2">
      <c r="A63" s="4"/>
      <c r="B63" s="4"/>
    </row>
    <row r="64" spans="1:2" ht="31.5" customHeight="1" x14ac:dyDescent="0.2">
      <c r="A64" s="34" t="s">
        <v>118</v>
      </c>
      <c r="B64" s="35"/>
    </row>
    <row r="65" spans="1:2" ht="15.75" customHeight="1" x14ac:dyDescent="0.2">
      <c r="A65" s="42" t="s">
        <v>119</v>
      </c>
      <c r="B65" s="5">
        <f>'Input Data'!B52</f>
        <v>0</v>
      </c>
    </row>
    <row r="66" spans="1:2" ht="15.75" customHeight="1" x14ac:dyDescent="0.2">
      <c r="A66" s="42" t="s">
        <v>119</v>
      </c>
      <c r="B66" s="5">
        <f>'Input Data'!B53</f>
        <v>0</v>
      </c>
    </row>
    <row r="67" spans="1:2" ht="15.75" customHeight="1" x14ac:dyDescent="0.2">
      <c r="A67" s="42" t="s">
        <v>119</v>
      </c>
      <c r="B67" s="5">
        <f>'Input Data'!B54</f>
        <v>0</v>
      </c>
    </row>
    <row r="68" spans="1:2" ht="15.75" customHeight="1" x14ac:dyDescent="0.2">
      <c r="A68" s="42" t="s">
        <v>120</v>
      </c>
      <c r="B68" s="5">
        <f>'Input Data'!B55</f>
        <v>0</v>
      </c>
    </row>
    <row r="69" spans="1:2" ht="15.75" customHeight="1" x14ac:dyDescent="0.2">
      <c r="A69" s="42" t="s">
        <v>120</v>
      </c>
      <c r="B69" s="5">
        <f>'Input Data'!B56</f>
        <v>0</v>
      </c>
    </row>
    <row r="70" spans="1:2" ht="15.75" customHeight="1" x14ac:dyDescent="0.2">
      <c r="A70" s="20" t="s">
        <v>121</v>
      </c>
      <c r="B70" s="11">
        <f>SUM(B65:B69)</f>
        <v>0</v>
      </c>
    </row>
    <row r="71" spans="1:2" ht="15.75" customHeight="1" x14ac:dyDescent="0.2">
      <c r="A71" s="4"/>
      <c r="B71" s="4"/>
    </row>
    <row r="72" spans="1:2" ht="15.75" customHeight="1" x14ac:dyDescent="0.2">
      <c r="A72" s="6" t="s">
        <v>122</v>
      </c>
      <c r="B72" s="7">
        <f>B62+B70</f>
        <v>0</v>
      </c>
    </row>
    <row r="73" spans="1:2" ht="15.75" customHeight="1" x14ac:dyDescent="0.2">
      <c r="A73" s="4"/>
      <c r="B73" s="4"/>
    </row>
    <row r="74" spans="1:2" ht="15.75" customHeight="1" x14ac:dyDescent="0.2">
      <c r="A74" s="3"/>
      <c r="B74" s="3"/>
    </row>
    <row r="75" spans="1:2" ht="19.5" customHeight="1" x14ac:dyDescent="0.2">
      <c r="A75" s="17" t="s">
        <v>123</v>
      </c>
      <c r="B75" s="9" t="str">
        <f>IF(B42 = B72, "✅ BALANCED", "❌ NOT BALANCED")</f>
        <v>✅ BALANCED</v>
      </c>
    </row>
    <row r="76" spans="1:2" ht="15.75" customHeight="1" x14ac:dyDescent="0.2">
      <c r="A76" s="3"/>
      <c r="B76" s="3"/>
    </row>
    <row r="77" spans="1:2" ht="15.75" customHeight="1" x14ac:dyDescent="0.2"/>
    <row r="78" spans="1:2" ht="17" customHeight="1" x14ac:dyDescent="0.2"/>
    <row r="79" spans="1:2" ht="15.75" customHeight="1" x14ac:dyDescent="0.2"/>
    <row r="80" spans="1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</sheetData>
  <mergeCells count="8">
    <mergeCell ref="A45:B45"/>
    <mergeCell ref="A55:B55"/>
    <mergeCell ref="A64:B64"/>
    <mergeCell ref="A5:B5"/>
    <mergeCell ref="A6:B6"/>
    <mergeCell ref="A19:B19"/>
    <mergeCell ref="A33:B33"/>
    <mergeCell ref="A44:B44"/>
  </mergeCell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78"/>
  <sheetViews>
    <sheetView zoomScaleNormal="100" workbookViewId="0">
      <pane ySplit="4" topLeftCell="A5" activePane="bottomLeft" state="frozen"/>
      <selection pane="bottomLeft" activeCell="I29" sqref="I29"/>
    </sheetView>
  </sheetViews>
  <sheetFormatPr baseColWidth="10" defaultColWidth="14.5" defaultRowHeight="15" customHeight="1" x14ac:dyDescent="0.2"/>
  <cols>
    <col min="1" max="1" width="70" customWidth="1"/>
    <col min="2" max="2" width="18" customWidth="1"/>
    <col min="3" max="3" width="82.1640625" customWidth="1"/>
  </cols>
  <sheetData>
    <row r="2" spans="1:3" ht="16" customHeight="1" x14ac:dyDescent="0.2">
      <c r="A2" s="22" t="s">
        <v>132</v>
      </c>
      <c r="C2" s="12" t="e" vm="1">
        <v>#VALUE!</v>
      </c>
    </row>
    <row r="3" spans="1:3" ht="30" customHeight="1" x14ac:dyDescent="0.35">
      <c r="A3" s="15" t="s">
        <v>126</v>
      </c>
      <c r="C3" s="21" t="s">
        <v>129</v>
      </c>
    </row>
    <row r="4" spans="1:3" ht="27.75" customHeight="1" x14ac:dyDescent="0.2">
      <c r="A4" s="13" t="s">
        <v>0</v>
      </c>
      <c r="B4" s="13" t="s">
        <v>1</v>
      </c>
      <c r="C4" s="13" t="s">
        <v>128</v>
      </c>
    </row>
    <row r="5" spans="1:3" ht="28.5" customHeight="1" x14ac:dyDescent="0.2">
      <c r="A5" s="27" t="s">
        <v>2</v>
      </c>
      <c r="B5" s="28"/>
      <c r="C5" s="29"/>
    </row>
    <row r="6" spans="1:3" ht="23.25" customHeight="1" x14ac:dyDescent="0.2">
      <c r="A6" s="30" t="s">
        <v>3</v>
      </c>
      <c r="B6" s="26"/>
      <c r="C6" s="26"/>
    </row>
    <row r="7" spans="1:3" ht="16" x14ac:dyDescent="0.2">
      <c r="A7" s="41" t="s">
        <v>4</v>
      </c>
      <c r="B7" s="2">
        <v>85000</v>
      </c>
      <c r="C7" s="1" t="s">
        <v>5</v>
      </c>
    </row>
    <row r="8" spans="1:3" ht="16" x14ac:dyDescent="0.2">
      <c r="A8" s="41" t="s">
        <v>6</v>
      </c>
      <c r="B8" s="2">
        <v>32000</v>
      </c>
      <c r="C8" s="1" t="s">
        <v>7</v>
      </c>
    </row>
    <row r="9" spans="1:3" ht="16" x14ac:dyDescent="0.2">
      <c r="A9" s="41" t="s">
        <v>8</v>
      </c>
      <c r="B9" s="2">
        <v>15000</v>
      </c>
      <c r="C9" s="1" t="s">
        <v>9</v>
      </c>
    </row>
    <row r="10" spans="1:3" ht="16" x14ac:dyDescent="0.2">
      <c r="A10" s="41" t="s">
        <v>10</v>
      </c>
      <c r="B10" s="2">
        <v>3000</v>
      </c>
      <c r="C10" s="1" t="s">
        <v>11</v>
      </c>
    </row>
    <row r="11" spans="1:3" ht="16" x14ac:dyDescent="0.2">
      <c r="A11" s="41" t="s">
        <v>12</v>
      </c>
      <c r="B11" s="2">
        <v>10000</v>
      </c>
      <c r="C11" s="1" t="s">
        <v>13</v>
      </c>
    </row>
    <row r="12" spans="1:3" ht="16" x14ac:dyDescent="0.2">
      <c r="A12" s="41" t="s">
        <v>14</v>
      </c>
      <c r="B12" s="2">
        <v>2500</v>
      </c>
      <c r="C12" s="1" t="s">
        <v>15</v>
      </c>
    </row>
    <row r="13" spans="1:3" ht="16" x14ac:dyDescent="0.2">
      <c r="A13" s="41" t="s">
        <v>16</v>
      </c>
      <c r="B13" s="2">
        <v>1800</v>
      </c>
      <c r="C13" s="1" t="s">
        <v>17</v>
      </c>
    </row>
    <row r="14" spans="1:3" ht="16" x14ac:dyDescent="0.2">
      <c r="A14" s="41" t="s">
        <v>18</v>
      </c>
      <c r="B14" s="2">
        <v>1000</v>
      </c>
      <c r="C14" s="1" t="s">
        <v>19</v>
      </c>
    </row>
    <row r="15" spans="1:3" ht="16" x14ac:dyDescent="0.2">
      <c r="A15" s="41" t="s">
        <v>20</v>
      </c>
      <c r="B15" s="2">
        <v>2200</v>
      </c>
      <c r="C15" s="1" t="s">
        <v>21</v>
      </c>
    </row>
    <row r="16" spans="1:3" ht="16" x14ac:dyDescent="0.2">
      <c r="A16" s="41" t="s">
        <v>22</v>
      </c>
      <c r="B16" s="2">
        <v>0</v>
      </c>
      <c r="C16" s="1" t="s">
        <v>23</v>
      </c>
    </row>
    <row r="17" spans="1:3" ht="23.25" customHeight="1" x14ac:dyDescent="0.2">
      <c r="A17" s="30" t="s">
        <v>24</v>
      </c>
      <c r="B17" s="26"/>
      <c r="C17" s="26"/>
    </row>
    <row r="18" spans="1:3" ht="16" x14ac:dyDescent="0.2">
      <c r="A18" s="41" t="s">
        <v>25</v>
      </c>
      <c r="B18" s="2">
        <v>150000</v>
      </c>
      <c r="C18" s="1" t="s">
        <v>26</v>
      </c>
    </row>
    <row r="19" spans="1:3" ht="16" x14ac:dyDescent="0.2">
      <c r="A19" s="41" t="s">
        <v>27</v>
      </c>
      <c r="B19" s="2">
        <v>600000</v>
      </c>
      <c r="C19" s="1" t="s">
        <v>28</v>
      </c>
    </row>
    <row r="20" spans="1:3" ht="16" x14ac:dyDescent="0.2">
      <c r="A20" s="41" t="s">
        <v>29</v>
      </c>
      <c r="B20" s="2">
        <v>85000</v>
      </c>
      <c r="C20" s="1" t="s">
        <v>30</v>
      </c>
    </row>
    <row r="21" spans="1:3" ht="16" x14ac:dyDescent="0.2">
      <c r="A21" s="41" t="s">
        <v>31</v>
      </c>
      <c r="B21" s="2">
        <v>180000</v>
      </c>
      <c r="C21" s="1" t="s">
        <v>32</v>
      </c>
    </row>
    <row r="22" spans="1:3" ht="16" x14ac:dyDescent="0.2">
      <c r="A22" s="41" t="s">
        <v>33</v>
      </c>
      <c r="B22" s="2">
        <v>35000</v>
      </c>
      <c r="C22" s="1" t="s">
        <v>34</v>
      </c>
    </row>
    <row r="23" spans="1:3" ht="15.75" customHeight="1" x14ac:dyDescent="0.2">
      <c r="A23" s="41" t="s">
        <v>35</v>
      </c>
      <c r="B23" s="2">
        <v>40000</v>
      </c>
      <c r="C23" s="1" t="s">
        <v>36</v>
      </c>
    </row>
    <row r="24" spans="1:3" ht="15.75" customHeight="1" x14ac:dyDescent="0.2">
      <c r="A24" s="41" t="s">
        <v>37</v>
      </c>
      <c r="B24" s="2">
        <v>18000</v>
      </c>
      <c r="C24" s="1" t="s">
        <v>38</v>
      </c>
    </row>
    <row r="25" spans="1:3" ht="15.75" customHeight="1" x14ac:dyDescent="0.2">
      <c r="A25" s="41" t="s">
        <v>39</v>
      </c>
      <c r="B25" s="2">
        <v>12000</v>
      </c>
      <c r="C25" s="1" t="s">
        <v>40</v>
      </c>
    </row>
    <row r="26" spans="1:3" ht="15.75" customHeight="1" x14ac:dyDescent="0.2">
      <c r="A26" s="41" t="s">
        <v>41</v>
      </c>
      <c r="B26" s="2">
        <v>0</v>
      </c>
      <c r="C26" s="1" t="s">
        <v>42</v>
      </c>
    </row>
    <row r="27" spans="1:3" ht="15.75" customHeight="1" x14ac:dyDescent="0.2">
      <c r="A27" s="41" t="s">
        <v>43</v>
      </c>
      <c r="B27" s="2">
        <v>0</v>
      </c>
      <c r="C27" s="1" t="s">
        <v>44</v>
      </c>
    </row>
    <row r="28" spans="1:3" ht="15.75" customHeight="1" x14ac:dyDescent="0.2">
      <c r="A28" s="41" t="s">
        <v>45</v>
      </c>
      <c r="B28" s="2">
        <v>-190000</v>
      </c>
      <c r="C28" s="1" t="s">
        <v>46</v>
      </c>
    </row>
    <row r="29" spans="1:3" ht="23.25" customHeight="1" x14ac:dyDescent="0.2">
      <c r="A29" s="30" t="s">
        <v>47</v>
      </c>
      <c r="B29" s="26"/>
      <c r="C29" s="26"/>
    </row>
    <row r="30" spans="1:3" ht="15.75" customHeight="1" x14ac:dyDescent="0.2">
      <c r="A30" s="41" t="s">
        <v>48</v>
      </c>
      <c r="B30" s="2">
        <v>20000</v>
      </c>
      <c r="C30" s="1" t="s">
        <v>49</v>
      </c>
    </row>
    <row r="31" spans="1:3" ht="15.75" customHeight="1" x14ac:dyDescent="0.2">
      <c r="A31" s="41" t="s">
        <v>50</v>
      </c>
      <c r="B31" s="2">
        <v>10000</v>
      </c>
      <c r="C31" s="1" t="s">
        <v>51</v>
      </c>
    </row>
    <row r="32" spans="1:3" ht="15.75" customHeight="1" x14ac:dyDescent="0.2">
      <c r="A32" s="41" t="s">
        <v>52</v>
      </c>
      <c r="B32" s="2">
        <v>1200</v>
      </c>
      <c r="C32" s="1" t="s">
        <v>53</v>
      </c>
    </row>
    <row r="33" spans="1:3" ht="15.75" customHeight="1" x14ac:dyDescent="0.2">
      <c r="A33" s="41" t="s">
        <v>54</v>
      </c>
      <c r="B33" s="2">
        <v>7500</v>
      </c>
      <c r="C33" s="1" t="s">
        <v>55</v>
      </c>
    </row>
    <row r="34" spans="1:3" ht="15.75" customHeight="1" x14ac:dyDescent="0.2">
      <c r="A34" s="41" t="s">
        <v>56</v>
      </c>
      <c r="B34" s="2">
        <v>0</v>
      </c>
      <c r="C34" s="1" t="s">
        <v>57</v>
      </c>
    </row>
    <row r="35" spans="1:3" ht="15.75" customHeight="1" x14ac:dyDescent="0.2">
      <c r="A35" s="41" t="s">
        <v>58</v>
      </c>
      <c r="B35" s="2">
        <v>0</v>
      </c>
      <c r="C35" s="1" t="s">
        <v>59</v>
      </c>
    </row>
    <row r="36" spans="1:3" ht="28.5" customHeight="1" x14ac:dyDescent="0.2">
      <c r="A36" s="27" t="s">
        <v>60</v>
      </c>
      <c r="B36" s="28"/>
      <c r="C36" s="29"/>
    </row>
    <row r="37" spans="1:3" ht="23.25" customHeight="1" x14ac:dyDescent="0.2">
      <c r="A37" s="30" t="s">
        <v>61</v>
      </c>
      <c r="B37" s="26"/>
      <c r="C37" s="26"/>
    </row>
    <row r="38" spans="1:3" ht="15.75" customHeight="1" x14ac:dyDescent="0.2">
      <c r="A38" s="41" t="s">
        <v>62</v>
      </c>
      <c r="B38" s="2">
        <v>7000</v>
      </c>
      <c r="C38" s="1" t="s">
        <v>63</v>
      </c>
    </row>
    <row r="39" spans="1:3" ht="15.75" customHeight="1" x14ac:dyDescent="0.2">
      <c r="A39" s="41" t="s">
        <v>64</v>
      </c>
      <c r="B39" s="2">
        <v>1200</v>
      </c>
      <c r="C39" s="1" t="s">
        <v>65</v>
      </c>
    </row>
    <row r="40" spans="1:3" ht="15.75" customHeight="1" x14ac:dyDescent="0.2">
      <c r="A40" s="41" t="s">
        <v>66</v>
      </c>
      <c r="B40" s="2">
        <v>3400</v>
      </c>
      <c r="C40" s="1" t="s">
        <v>67</v>
      </c>
    </row>
    <row r="41" spans="1:3" ht="15.75" customHeight="1" x14ac:dyDescent="0.2">
      <c r="A41" s="41" t="s">
        <v>68</v>
      </c>
      <c r="B41" s="2">
        <v>2000</v>
      </c>
      <c r="C41" s="1" t="s">
        <v>69</v>
      </c>
    </row>
    <row r="42" spans="1:3" ht="15.75" customHeight="1" x14ac:dyDescent="0.2">
      <c r="A42" s="41" t="s">
        <v>70</v>
      </c>
      <c r="B42" s="2">
        <v>0</v>
      </c>
      <c r="C42" s="1" t="s">
        <v>71</v>
      </c>
    </row>
    <row r="43" spans="1:3" ht="15.75" customHeight="1" x14ac:dyDescent="0.2">
      <c r="A43" s="41" t="s">
        <v>72</v>
      </c>
      <c r="B43" s="2">
        <v>12000</v>
      </c>
      <c r="C43" s="1" t="s">
        <v>73</v>
      </c>
    </row>
    <row r="44" spans="1:3" ht="15.75" customHeight="1" x14ac:dyDescent="0.2">
      <c r="A44" s="41" t="s">
        <v>74</v>
      </c>
      <c r="B44" s="2">
        <v>500</v>
      </c>
      <c r="C44" s="1" t="s">
        <v>75</v>
      </c>
    </row>
    <row r="45" spans="1:3" ht="23.25" customHeight="1" x14ac:dyDescent="0.2">
      <c r="A45" s="30" t="s">
        <v>76</v>
      </c>
      <c r="B45" s="26"/>
      <c r="C45" s="26"/>
    </row>
    <row r="46" spans="1:3" ht="15.75" customHeight="1" x14ac:dyDescent="0.2">
      <c r="A46" s="41" t="s">
        <v>77</v>
      </c>
      <c r="B46" s="2">
        <v>85000</v>
      </c>
      <c r="C46" s="1" t="s">
        <v>78</v>
      </c>
    </row>
    <row r="47" spans="1:3" ht="15.75" customHeight="1" x14ac:dyDescent="0.2">
      <c r="A47" s="41" t="s">
        <v>79</v>
      </c>
      <c r="B47" s="2">
        <v>300000</v>
      </c>
      <c r="C47" s="1" t="s">
        <v>80</v>
      </c>
    </row>
    <row r="48" spans="1:3" ht="15.75" customHeight="1" x14ac:dyDescent="0.2">
      <c r="A48" s="41" t="s">
        <v>81</v>
      </c>
      <c r="B48" s="2">
        <v>10000</v>
      </c>
      <c r="C48" s="1" t="s">
        <v>82</v>
      </c>
    </row>
    <row r="49" spans="1:3" ht="15.75" customHeight="1" x14ac:dyDescent="0.2">
      <c r="A49" s="41" t="s">
        <v>83</v>
      </c>
      <c r="B49" s="2">
        <v>0</v>
      </c>
      <c r="C49" s="1" t="s">
        <v>84</v>
      </c>
    </row>
    <row r="50" spans="1:3" ht="28.5" customHeight="1" x14ac:dyDescent="0.2">
      <c r="A50" s="27" t="s">
        <v>85</v>
      </c>
      <c r="B50" s="28"/>
      <c r="C50" s="29"/>
    </row>
    <row r="51" spans="1:3" ht="15.75" customHeight="1" x14ac:dyDescent="0.2">
      <c r="A51" s="41" t="s">
        <v>86</v>
      </c>
      <c r="B51" s="2">
        <v>125000</v>
      </c>
      <c r="C51" s="1" t="s">
        <v>87</v>
      </c>
    </row>
    <row r="52" spans="1:3" ht="15.75" customHeight="1" x14ac:dyDescent="0.2">
      <c r="A52" s="41" t="s">
        <v>88</v>
      </c>
      <c r="B52" s="2">
        <v>35100</v>
      </c>
      <c r="C52" s="1" t="s">
        <v>89</v>
      </c>
    </row>
    <row r="53" spans="1:3" ht="15.75" customHeight="1" x14ac:dyDescent="0.2">
      <c r="A53" s="41" t="s">
        <v>90</v>
      </c>
      <c r="B53" s="2">
        <v>15000</v>
      </c>
      <c r="C53" s="1" t="s">
        <v>91</v>
      </c>
    </row>
    <row r="54" spans="1:3" ht="15.75" customHeight="1" x14ac:dyDescent="0.2">
      <c r="A54" s="41" t="s">
        <v>92</v>
      </c>
      <c r="B54" s="2">
        <v>400000</v>
      </c>
      <c r="C54" s="1" t="s">
        <v>93</v>
      </c>
    </row>
    <row r="55" spans="1:3" ht="15.75" customHeight="1" x14ac:dyDescent="0.2">
      <c r="A55" s="41" t="s">
        <v>94</v>
      </c>
      <c r="B55" s="2">
        <v>125000</v>
      </c>
      <c r="C55" s="1" t="s">
        <v>95</v>
      </c>
    </row>
    <row r="56" spans="1:3" ht="89.25" customHeight="1" x14ac:dyDescent="0.2">
      <c r="A56" s="31" t="s">
        <v>125</v>
      </c>
      <c r="B56" s="26"/>
      <c r="C56" s="26"/>
    </row>
    <row r="57" spans="1:3" ht="15.75" customHeight="1" x14ac:dyDescent="0.2">
      <c r="A57" s="39"/>
      <c r="B57" s="40"/>
      <c r="C57" s="40"/>
    </row>
    <row r="58" spans="1:3" ht="17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</sheetData>
  <mergeCells count="10">
    <mergeCell ref="A37:C37"/>
    <mergeCell ref="A45:C45"/>
    <mergeCell ref="A50:C50"/>
    <mergeCell ref="A56:C56"/>
    <mergeCell ref="A57:C57"/>
    <mergeCell ref="A5:C5"/>
    <mergeCell ref="A6:C6"/>
    <mergeCell ref="A17:C17"/>
    <mergeCell ref="A29:C29"/>
    <mergeCell ref="A36:C36"/>
  </mergeCells>
  <pageMargins left="0.75" right="0.75" top="1" bottom="1" header="0" footer="0"/>
  <pageSetup scale="4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20"/>
  <sheetViews>
    <sheetView zoomScale="120" zoomScaleNormal="120" workbookViewId="0">
      <selection activeCell="E45" sqref="E45"/>
    </sheetView>
  </sheetViews>
  <sheetFormatPr baseColWidth="10" defaultColWidth="14.5" defaultRowHeight="15" customHeight="1" x14ac:dyDescent="0.2"/>
  <cols>
    <col min="1" max="2" width="48.83203125" customWidth="1"/>
  </cols>
  <sheetData>
    <row r="1" spans="1:3" ht="18" customHeight="1" x14ac:dyDescent="0.2"/>
    <row r="2" spans="1:3" ht="17" customHeight="1" x14ac:dyDescent="0.2">
      <c r="A2" s="22" t="s">
        <v>132</v>
      </c>
      <c r="B2" s="12" t="e" vm="1">
        <v>#VALUE!</v>
      </c>
    </row>
    <row r="3" spans="1:3" ht="31" customHeight="1" x14ac:dyDescent="0.35">
      <c r="A3" s="15" t="s">
        <v>124</v>
      </c>
      <c r="B3" s="23" t="s">
        <v>129</v>
      </c>
    </row>
    <row r="4" spans="1:3" ht="32.25" customHeight="1" x14ac:dyDescent="0.2">
      <c r="A4" s="16" t="s">
        <v>0</v>
      </c>
      <c r="B4" s="16" t="s">
        <v>1</v>
      </c>
    </row>
    <row r="5" spans="1:3" ht="31.5" customHeight="1" x14ac:dyDescent="0.2">
      <c r="A5" s="34" t="s">
        <v>2</v>
      </c>
      <c r="B5" s="35"/>
    </row>
    <row r="6" spans="1:3" ht="21" customHeight="1" x14ac:dyDescent="0.2">
      <c r="A6" s="32" t="s">
        <v>3</v>
      </c>
      <c r="B6" s="33"/>
    </row>
    <row r="7" spans="1:3" x14ac:dyDescent="0.2">
      <c r="A7" s="42" t="s">
        <v>96</v>
      </c>
      <c r="B7" s="5">
        <f>'Sample of Input Data'!B7</f>
        <v>85000</v>
      </c>
    </row>
    <row r="8" spans="1:3" x14ac:dyDescent="0.2">
      <c r="A8" s="42" t="s">
        <v>97</v>
      </c>
      <c r="B8" s="5">
        <f>'Sample of Input Data'!B8</f>
        <v>32000</v>
      </c>
    </row>
    <row r="9" spans="1:3" x14ac:dyDescent="0.2">
      <c r="A9" s="42" t="s">
        <v>98</v>
      </c>
      <c r="B9" s="5">
        <f>'Sample of Input Data'!B9</f>
        <v>15000</v>
      </c>
    </row>
    <row r="10" spans="1:3" x14ac:dyDescent="0.2">
      <c r="A10" s="42" t="s">
        <v>10</v>
      </c>
      <c r="B10" s="5">
        <f>'Sample of Input Data'!B10</f>
        <v>3000</v>
      </c>
    </row>
    <row r="11" spans="1:3" x14ac:dyDescent="0.2">
      <c r="A11" s="42" t="s">
        <v>99</v>
      </c>
      <c r="B11" s="5">
        <f>'Sample of Input Data'!B11</f>
        <v>10000</v>
      </c>
    </row>
    <row r="12" spans="1:3" x14ac:dyDescent="0.2">
      <c r="A12" s="42" t="s">
        <v>100</v>
      </c>
      <c r="B12" s="5">
        <f>'Sample of Input Data'!B12</f>
        <v>2500</v>
      </c>
      <c r="C12" s="18"/>
    </row>
    <row r="13" spans="1:3" x14ac:dyDescent="0.2">
      <c r="A13" s="42" t="s">
        <v>16</v>
      </c>
      <c r="B13" s="5">
        <f>'Sample of Input Data'!B13</f>
        <v>1800</v>
      </c>
    </row>
    <row r="14" spans="1:3" x14ac:dyDescent="0.2">
      <c r="A14" s="42" t="s">
        <v>18</v>
      </c>
      <c r="B14" s="5">
        <f>'Sample of Input Data'!B14</f>
        <v>1000</v>
      </c>
    </row>
    <row r="15" spans="1:3" x14ac:dyDescent="0.2">
      <c r="A15" s="42" t="s">
        <v>20</v>
      </c>
      <c r="B15" s="5">
        <f>'Sample of Input Data'!B15</f>
        <v>2200</v>
      </c>
    </row>
    <row r="16" spans="1:3" x14ac:dyDescent="0.2">
      <c r="A16" s="42" t="s">
        <v>22</v>
      </c>
      <c r="B16" s="5">
        <f>'Sample of Input Data'!B16</f>
        <v>0</v>
      </c>
    </row>
    <row r="17" spans="1:2" ht="16" x14ac:dyDescent="0.2">
      <c r="A17" s="6" t="s">
        <v>101</v>
      </c>
      <c r="B17" s="7">
        <f>SUM(B7:B16)</f>
        <v>152500</v>
      </c>
    </row>
    <row r="18" spans="1:2" x14ac:dyDescent="0.2">
      <c r="A18" s="4"/>
      <c r="B18" s="4"/>
    </row>
    <row r="19" spans="1:2" ht="21" customHeight="1" x14ac:dyDescent="0.2">
      <c r="A19" s="36" t="s">
        <v>24</v>
      </c>
      <c r="B19" s="33"/>
    </row>
    <row r="20" spans="1:2" x14ac:dyDescent="0.2">
      <c r="A20" s="42" t="s">
        <v>102</v>
      </c>
      <c r="B20" s="5">
        <f>'Sample of Input Data'!B18</f>
        <v>150000</v>
      </c>
    </row>
    <row r="21" spans="1:2" x14ac:dyDescent="0.2">
      <c r="A21" s="42" t="s">
        <v>27</v>
      </c>
      <c r="B21" s="5">
        <f>'Sample of Input Data'!B19</f>
        <v>600000</v>
      </c>
    </row>
    <row r="22" spans="1:2" x14ac:dyDescent="0.2">
      <c r="A22" s="42" t="s">
        <v>29</v>
      </c>
      <c r="B22" s="5">
        <f>'Sample of Input Data'!B20</f>
        <v>85000</v>
      </c>
    </row>
    <row r="23" spans="1:2" x14ac:dyDescent="0.2">
      <c r="A23" s="42" t="s">
        <v>31</v>
      </c>
      <c r="B23" s="5">
        <f>'Sample of Input Data'!B21</f>
        <v>180000</v>
      </c>
    </row>
    <row r="24" spans="1:2" ht="15.75" customHeight="1" x14ac:dyDescent="0.2">
      <c r="A24" s="42" t="s">
        <v>103</v>
      </c>
      <c r="B24" s="5">
        <f>'Sample of Input Data'!B22</f>
        <v>35000</v>
      </c>
    </row>
    <row r="25" spans="1:2" ht="15.75" customHeight="1" x14ac:dyDescent="0.2">
      <c r="A25" s="42" t="s">
        <v>35</v>
      </c>
      <c r="B25" s="5">
        <f>'Sample of Input Data'!B23</f>
        <v>40000</v>
      </c>
    </row>
    <row r="26" spans="1:2" ht="15.75" customHeight="1" x14ac:dyDescent="0.2">
      <c r="A26" s="42" t="s">
        <v>37</v>
      </c>
      <c r="B26" s="5">
        <f>'Sample of Input Data'!B24</f>
        <v>18000</v>
      </c>
    </row>
    <row r="27" spans="1:2" ht="15.75" customHeight="1" x14ac:dyDescent="0.2">
      <c r="A27" s="42" t="s">
        <v>39</v>
      </c>
      <c r="B27" s="5">
        <f>'Sample of Input Data'!B25</f>
        <v>12000</v>
      </c>
    </row>
    <row r="28" spans="1:2" ht="15.75" customHeight="1" x14ac:dyDescent="0.2">
      <c r="A28" s="42" t="s">
        <v>41</v>
      </c>
      <c r="B28" s="5">
        <f>'Sample of Input Data'!B26</f>
        <v>0</v>
      </c>
    </row>
    <row r="29" spans="1:2" ht="15.75" customHeight="1" x14ac:dyDescent="0.2">
      <c r="A29" s="42" t="s">
        <v>43</v>
      </c>
      <c r="B29" s="5">
        <f>'Sample of Input Data'!B27</f>
        <v>0</v>
      </c>
    </row>
    <row r="30" spans="1:2" ht="15.75" customHeight="1" x14ac:dyDescent="0.2">
      <c r="A30" s="42" t="s">
        <v>104</v>
      </c>
      <c r="B30" s="5">
        <f>'Sample of Input Data'!B28</f>
        <v>-190000</v>
      </c>
    </row>
    <row r="31" spans="1:2" ht="15.75" customHeight="1" x14ac:dyDescent="0.2">
      <c r="A31" s="6" t="s">
        <v>105</v>
      </c>
      <c r="B31" s="7">
        <f>SUM(B20:B30)</f>
        <v>930000</v>
      </c>
    </row>
    <row r="32" spans="1:2" ht="15.75" customHeight="1" x14ac:dyDescent="0.2">
      <c r="A32" s="4"/>
      <c r="B32" s="4"/>
    </row>
    <row r="33" spans="1:2" ht="21" customHeight="1" x14ac:dyDescent="0.2">
      <c r="A33" s="36" t="s">
        <v>47</v>
      </c>
      <c r="B33" s="33"/>
    </row>
    <row r="34" spans="1:2" ht="15.75" customHeight="1" x14ac:dyDescent="0.2">
      <c r="A34" s="42" t="s">
        <v>106</v>
      </c>
      <c r="B34" s="5">
        <f>'Sample of Input Data'!B30</f>
        <v>20000</v>
      </c>
    </row>
    <row r="35" spans="1:2" ht="15.75" customHeight="1" x14ac:dyDescent="0.2">
      <c r="A35" s="42" t="s">
        <v>107</v>
      </c>
      <c r="B35" s="5">
        <f>'Sample of Input Data'!B31</f>
        <v>10000</v>
      </c>
    </row>
    <row r="36" spans="1:2" ht="15.75" customHeight="1" x14ac:dyDescent="0.2">
      <c r="A36" s="42" t="s">
        <v>108</v>
      </c>
      <c r="B36" s="5">
        <f>'Sample of Input Data'!B32</f>
        <v>1200</v>
      </c>
    </row>
    <row r="37" spans="1:2" ht="15.75" customHeight="1" x14ac:dyDescent="0.2">
      <c r="A37" s="42" t="s">
        <v>109</v>
      </c>
      <c r="B37" s="5">
        <f>'Sample of Input Data'!B33</f>
        <v>7500</v>
      </c>
    </row>
    <row r="38" spans="1:2" ht="15.75" customHeight="1" x14ac:dyDescent="0.2">
      <c r="A38" s="42" t="s">
        <v>56</v>
      </c>
      <c r="B38" s="5">
        <f>'Sample of Input Data'!B34</f>
        <v>0</v>
      </c>
    </row>
    <row r="39" spans="1:2" ht="15.75" customHeight="1" x14ac:dyDescent="0.2">
      <c r="A39" s="42" t="s">
        <v>58</v>
      </c>
      <c r="B39" s="5">
        <f>'Sample of Input Data'!B35</f>
        <v>0</v>
      </c>
    </row>
    <row r="40" spans="1:2" ht="15.75" customHeight="1" x14ac:dyDescent="0.2">
      <c r="A40" s="6" t="s">
        <v>110</v>
      </c>
      <c r="B40" s="7">
        <f>SUM(B34:B39)</f>
        <v>38700</v>
      </c>
    </row>
    <row r="41" spans="1:2" ht="15.75" customHeight="1" x14ac:dyDescent="0.2">
      <c r="A41" s="4"/>
      <c r="B41" s="4"/>
    </row>
    <row r="42" spans="1:2" ht="15.75" customHeight="1" x14ac:dyDescent="0.2">
      <c r="A42" s="6" t="s">
        <v>111</v>
      </c>
      <c r="B42" s="7">
        <f>B17+B31+B40</f>
        <v>1121200</v>
      </c>
    </row>
    <row r="43" spans="1:2" ht="15.75" customHeight="1" x14ac:dyDescent="0.2">
      <c r="A43" s="4"/>
      <c r="B43" s="4"/>
    </row>
    <row r="44" spans="1:2" ht="31.5" customHeight="1" x14ac:dyDescent="0.2">
      <c r="A44" s="34" t="s">
        <v>112</v>
      </c>
      <c r="B44" s="35"/>
    </row>
    <row r="45" spans="1:2" ht="21" customHeight="1" x14ac:dyDescent="0.2">
      <c r="A45" s="32" t="s">
        <v>61</v>
      </c>
      <c r="B45" s="33"/>
    </row>
    <row r="46" spans="1:2" ht="15.75" customHeight="1" x14ac:dyDescent="0.2">
      <c r="A46" s="42" t="s">
        <v>62</v>
      </c>
      <c r="B46" s="5">
        <f>'Sample of Input Data'!B38</f>
        <v>7000</v>
      </c>
    </row>
    <row r="47" spans="1:2" ht="15.75" customHeight="1" x14ac:dyDescent="0.2">
      <c r="A47" s="42" t="s">
        <v>64</v>
      </c>
      <c r="B47" s="5">
        <f>'Sample of Input Data'!B39</f>
        <v>1200</v>
      </c>
    </row>
    <row r="48" spans="1:2" ht="15.75" customHeight="1" x14ac:dyDescent="0.2">
      <c r="A48" s="42" t="s">
        <v>66</v>
      </c>
      <c r="B48" s="5">
        <f>'Sample of Input Data'!B40</f>
        <v>3400</v>
      </c>
    </row>
    <row r="49" spans="1:2" ht="15.75" customHeight="1" x14ac:dyDescent="0.2">
      <c r="A49" s="42" t="s">
        <v>113</v>
      </c>
      <c r="B49" s="5">
        <f>'Sample of Input Data'!B41</f>
        <v>2000</v>
      </c>
    </row>
    <row r="50" spans="1:2" ht="15.75" customHeight="1" x14ac:dyDescent="0.2">
      <c r="A50" s="42" t="s">
        <v>70</v>
      </c>
      <c r="B50" s="5">
        <f>'Sample of Input Data'!B42</f>
        <v>0</v>
      </c>
    </row>
    <row r="51" spans="1:2" ht="15.75" customHeight="1" x14ac:dyDescent="0.2">
      <c r="A51" s="42" t="s">
        <v>72</v>
      </c>
      <c r="B51" s="5">
        <f>'Sample of Input Data'!B43</f>
        <v>12000</v>
      </c>
    </row>
    <row r="52" spans="1:2" ht="15.75" customHeight="1" x14ac:dyDescent="0.2">
      <c r="A52" s="42" t="s">
        <v>74</v>
      </c>
      <c r="B52" s="5">
        <f>'Sample of Input Data'!B44</f>
        <v>500</v>
      </c>
    </row>
    <row r="53" spans="1:2" ht="15.75" customHeight="1" x14ac:dyDescent="0.2">
      <c r="A53" s="6" t="s">
        <v>114</v>
      </c>
      <c r="B53" s="7">
        <f>SUM(B46:B52)</f>
        <v>26100</v>
      </c>
    </row>
    <row r="54" spans="1:2" ht="15.75" customHeight="1" x14ac:dyDescent="0.2">
      <c r="A54" s="4"/>
      <c r="B54" s="4"/>
    </row>
    <row r="55" spans="1:2" ht="21" customHeight="1" x14ac:dyDescent="0.2">
      <c r="A55" s="32" t="s">
        <v>76</v>
      </c>
      <c r="B55" s="33"/>
    </row>
    <row r="56" spans="1:2" ht="15.75" customHeight="1" x14ac:dyDescent="0.2">
      <c r="A56" s="42" t="s">
        <v>115</v>
      </c>
      <c r="B56" s="5">
        <f>'Sample of Input Data'!B46</f>
        <v>85000</v>
      </c>
    </row>
    <row r="57" spans="1:2" ht="15.75" customHeight="1" x14ac:dyDescent="0.2">
      <c r="A57" s="42" t="s">
        <v>79</v>
      </c>
      <c r="B57" s="5">
        <f>'Sample of Input Data'!B47</f>
        <v>300000</v>
      </c>
    </row>
    <row r="58" spans="1:2" ht="15.75" customHeight="1" x14ac:dyDescent="0.2">
      <c r="A58" s="42" t="s">
        <v>81</v>
      </c>
      <c r="B58" s="5">
        <f>'Sample of Input Data'!B48</f>
        <v>10000</v>
      </c>
    </row>
    <row r="59" spans="1:2" ht="15.75" customHeight="1" x14ac:dyDescent="0.2">
      <c r="A59" s="42" t="s">
        <v>83</v>
      </c>
      <c r="B59" s="5">
        <f>'Sample of Input Data'!B49</f>
        <v>0</v>
      </c>
    </row>
    <row r="60" spans="1:2" ht="21" customHeight="1" x14ac:dyDescent="0.2">
      <c r="A60" s="6" t="s">
        <v>116</v>
      </c>
      <c r="B60" s="10">
        <f>SUM(B56:B59)</f>
        <v>395000</v>
      </c>
    </row>
    <row r="61" spans="1:2" ht="15.75" customHeight="1" x14ac:dyDescent="0.2">
      <c r="A61" s="4"/>
      <c r="B61" s="4"/>
    </row>
    <row r="62" spans="1:2" ht="21" customHeight="1" x14ac:dyDescent="0.2">
      <c r="A62" s="6" t="s">
        <v>117</v>
      </c>
      <c r="B62" s="7">
        <f>B53+B60</f>
        <v>421100</v>
      </c>
    </row>
    <row r="63" spans="1:2" ht="15.75" customHeight="1" x14ac:dyDescent="0.2">
      <c r="A63" s="4"/>
      <c r="B63" s="4"/>
    </row>
    <row r="64" spans="1:2" ht="31.5" customHeight="1" x14ac:dyDescent="0.2">
      <c r="A64" s="37" t="s">
        <v>118</v>
      </c>
      <c r="B64" s="38"/>
    </row>
    <row r="65" spans="1:4" ht="15.75" customHeight="1" x14ac:dyDescent="0.2">
      <c r="A65" s="42" t="s">
        <v>119</v>
      </c>
      <c r="B65" s="5">
        <f>'Sample of Input Data'!B51</f>
        <v>125000</v>
      </c>
    </row>
    <row r="66" spans="1:4" ht="15.75" customHeight="1" x14ac:dyDescent="0.2">
      <c r="A66" s="42" t="s">
        <v>119</v>
      </c>
      <c r="B66" s="5">
        <f>'Sample of Input Data'!B52</f>
        <v>35100</v>
      </c>
    </row>
    <row r="67" spans="1:4" ht="15.75" customHeight="1" x14ac:dyDescent="0.2">
      <c r="A67" s="42" t="s">
        <v>119</v>
      </c>
      <c r="B67" s="5">
        <f>'Sample of Input Data'!B53</f>
        <v>15000</v>
      </c>
    </row>
    <row r="68" spans="1:4" ht="15.75" customHeight="1" x14ac:dyDescent="0.2">
      <c r="A68" s="42" t="s">
        <v>120</v>
      </c>
      <c r="B68" s="5">
        <f>'Sample of Input Data'!B54</f>
        <v>400000</v>
      </c>
    </row>
    <row r="69" spans="1:4" ht="15.75" customHeight="1" x14ac:dyDescent="0.2">
      <c r="A69" s="42" t="s">
        <v>120</v>
      </c>
      <c r="B69" s="5">
        <f>'Sample of Input Data'!B55</f>
        <v>125000</v>
      </c>
    </row>
    <row r="70" spans="1:4" ht="21" customHeight="1" x14ac:dyDescent="0.2">
      <c r="A70" s="6" t="s">
        <v>121</v>
      </c>
      <c r="B70" s="11">
        <f>SUM(B65:B69)</f>
        <v>700100</v>
      </c>
      <c r="D70" s="18"/>
    </row>
    <row r="71" spans="1:4" ht="15.75" customHeight="1" x14ac:dyDescent="0.2">
      <c r="A71" s="4"/>
      <c r="B71" s="4"/>
      <c r="D71" s="18"/>
    </row>
    <row r="72" spans="1:4" ht="15.75" customHeight="1" x14ac:dyDescent="0.2">
      <c r="A72" s="6" t="s">
        <v>122</v>
      </c>
      <c r="B72" s="7">
        <f>B62+B70</f>
        <v>1121200</v>
      </c>
      <c r="D72" s="18"/>
    </row>
    <row r="73" spans="1:4" ht="15.75" customHeight="1" x14ac:dyDescent="0.2">
      <c r="A73" s="4"/>
      <c r="B73" s="4"/>
    </row>
    <row r="74" spans="1:4" ht="15.75" customHeight="1" x14ac:dyDescent="0.2">
      <c r="A74" s="3"/>
      <c r="B74" s="3"/>
    </row>
    <row r="75" spans="1:4" ht="19.5" customHeight="1" x14ac:dyDescent="0.2">
      <c r="A75" s="8" t="s">
        <v>123</v>
      </c>
      <c r="B75" s="9" t="str">
        <f>IF(B42 = B72, "✅ BALANCED", "❌ NOT BALANCED")</f>
        <v>✅ BALANCED</v>
      </c>
    </row>
    <row r="76" spans="1:4" ht="15.75" customHeight="1" x14ac:dyDescent="0.2">
      <c r="A76" s="3"/>
      <c r="B76" s="3"/>
    </row>
    <row r="77" spans="1:4" ht="15.75" customHeight="1" x14ac:dyDescent="0.2">
      <c r="B77" s="19"/>
    </row>
    <row r="78" spans="1:4" ht="16" customHeight="1" x14ac:dyDescent="0.2"/>
    <row r="79" spans="1:4" ht="15.75" customHeight="1" x14ac:dyDescent="0.2"/>
    <row r="80" spans="1:4" ht="15.75" customHeight="1" x14ac:dyDescent="0.2">
      <c r="B80" s="18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</sheetData>
  <mergeCells count="8">
    <mergeCell ref="A45:B45"/>
    <mergeCell ref="A55:B55"/>
    <mergeCell ref="A64:B64"/>
    <mergeCell ref="A5:B5"/>
    <mergeCell ref="A6:B6"/>
    <mergeCell ref="A19:B19"/>
    <mergeCell ref="A33:B33"/>
    <mergeCell ref="A44:B44"/>
  </mergeCells>
  <pageMargins left="0.75" right="0.75" top="1" bottom="1" header="0" footer="0"/>
  <pageSetup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 Data</vt:lpstr>
      <vt:lpstr>Balance Sheet</vt:lpstr>
      <vt:lpstr>Sample of Input Data</vt:lpstr>
      <vt:lpstr>Sample of 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Felipe</cp:lastModifiedBy>
  <cp:lastPrinted>2025-11-06T19:33:03Z</cp:lastPrinted>
  <dcterms:modified xsi:type="dcterms:W3CDTF">2025-11-10T16:20:30Z</dcterms:modified>
</cp:coreProperties>
</file>